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K501" i="1"/>
  <c r="L501"/>
  <c r="M501"/>
  <c r="N501"/>
  <c r="J501"/>
  <c r="K500"/>
  <c r="L500"/>
  <c r="M500"/>
  <c r="N500"/>
  <c r="J500"/>
  <c r="N494"/>
  <c r="M494"/>
  <c r="L494"/>
  <c r="K494"/>
  <c r="J494"/>
  <c r="N473"/>
  <c r="M473"/>
  <c r="L473"/>
  <c r="K473"/>
  <c r="J473"/>
  <c r="N465"/>
  <c r="M465"/>
  <c r="L465"/>
  <c r="K465"/>
  <c r="J465"/>
  <c r="K451"/>
  <c r="L451"/>
  <c r="M451"/>
  <c r="N451"/>
  <c r="J451"/>
  <c r="K450"/>
  <c r="L450"/>
  <c r="M450"/>
  <c r="N450"/>
  <c r="J450"/>
  <c r="N444"/>
  <c r="M444"/>
  <c r="L444"/>
  <c r="K444"/>
  <c r="J444"/>
  <c r="N423"/>
  <c r="M423"/>
  <c r="L423"/>
  <c r="K423"/>
  <c r="J423"/>
  <c r="N415"/>
  <c r="M415"/>
  <c r="L415"/>
  <c r="K415"/>
  <c r="J415"/>
  <c r="K402"/>
  <c r="L402"/>
  <c r="M402"/>
  <c r="N402"/>
  <c r="J402"/>
  <c r="K401"/>
  <c r="L401"/>
  <c r="M401"/>
  <c r="N401"/>
  <c r="J401"/>
  <c r="N395"/>
  <c r="M395"/>
  <c r="L395"/>
  <c r="K395"/>
  <c r="J395"/>
  <c r="K382"/>
  <c r="L382"/>
  <c r="M382"/>
  <c r="N382"/>
  <c r="J382"/>
  <c r="N374"/>
  <c r="M374"/>
  <c r="L374"/>
  <c r="K374"/>
  <c r="J374"/>
  <c r="N367"/>
  <c r="M367"/>
  <c r="L367"/>
  <c r="K367"/>
  <c r="J367"/>
  <c r="K356"/>
  <c r="L356"/>
  <c r="M356"/>
  <c r="N356"/>
  <c r="J356"/>
  <c r="K355"/>
  <c r="L355"/>
  <c r="M355"/>
  <c r="N355"/>
  <c r="J355"/>
  <c r="N349"/>
  <c r="M349"/>
  <c r="L349"/>
  <c r="K349"/>
  <c r="J349"/>
  <c r="N328"/>
  <c r="M328"/>
  <c r="L328"/>
  <c r="K328"/>
  <c r="J328"/>
  <c r="N319"/>
  <c r="M319"/>
  <c r="L319"/>
  <c r="K319"/>
  <c r="J319"/>
  <c r="K307"/>
  <c r="L307"/>
  <c r="M307"/>
  <c r="N307"/>
  <c r="J307"/>
  <c r="K306"/>
  <c r="L306"/>
  <c r="M306"/>
  <c r="N306"/>
  <c r="J306"/>
  <c r="N300"/>
  <c r="M300"/>
  <c r="L300"/>
  <c r="K300"/>
  <c r="J300"/>
  <c r="N278"/>
  <c r="M278"/>
  <c r="L278"/>
  <c r="K278"/>
  <c r="J278"/>
  <c r="N270"/>
  <c r="M270"/>
  <c r="L270"/>
  <c r="K270"/>
  <c r="J270"/>
  <c r="K257"/>
  <c r="L257"/>
  <c r="M257"/>
  <c r="N257"/>
  <c r="J257"/>
  <c r="K256"/>
  <c r="L256"/>
  <c r="M256"/>
  <c r="N256"/>
  <c r="J256"/>
  <c r="N250"/>
  <c r="M250"/>
  <c r="L250"/>
  <c r="K250"/>
  <c r="J250"/>
  <c r="N229"/>
  <c r="M229"/>
  <c r="L229"/>
  <c r="K229"/>
  <c r="J229"/>
  <c r="N221"/>
  <c r="M221"/>
  <c r="L221"/>
  <c r="K221"/>
  <c r="J221"/>
  <c r="K209"/>
  <c r="L209"/>
  <c r="M209"/>
  <c r="N209"/>
  <c r="J209"/>
  <c r="L208"/>
  <c r="M208"/>
  <c r="N208"/>
  <c r="K208"/>
  <c r="N202"/>
  <c r="M202"/>
  <c r="L202"/>
  <c r="K202"/>
  <c r="J202"/>
  <c r="N180"/>
  <c r="M180"/>
  <c r="L180"/>
  <c r="K180"/>
  <c r="J180"/>
  <c r="N172"/>
  <c r="M172"/>
  <c r="L172"/>
  <c r="K172"/>
  <c r="J172"/>
  <c r="K161"/>
  <c r="L161"/>
  <c r="M161"/>
  <c r="N161"/>
  <c r="J161"/>
  <c r="N154"/>
  <c r="M154"/>
  <c r="L154"/>
  <c r="K154"/>
  <c r="J154"/>
  <c r="N132"/>
  <c r="M132"/>
  <c r="L132"/>
  <c r="K132"/>
  <c r="J132"/>
  <c r="N124"/>
  <c r="M124"/>
  <c r="L124"/>
  <c r="K124"/>
  <c r="J124"/>
  <c r="L111"/>
  <c r="M111"/>
  <c r="N111"/>
  <c r="K111"/>
  <c r="L110"/>
  <c r="M110"/>
  <c r="N110"/>
  <c r="K110"/>
  <c r="J61"/>
  <c r="N82"/>
  <c r="M82"/>
  <c r="L82"/>
  <c r="K82"/>
  <c r="J82"/>
  <c r="N74"/>
  <c r="M74"/>
  <c r="L74"/>
  <c r="K74"/>
  <c r="J74"/>
  <c r="K61"/>
  <c r="L61"/>
  <c r="M61"/>
  <c r="N61"/>
  <c r="L60"/>
  <c r="M60"/>
  <c r="N60"/>
  <c r="K60"/>
  <c r="N54"/>
  <c r="M54"/>
  <c r="L54"/>
  <c r="K54"/>
  <c r="J54"/>
  <c r="K40"/>
  <c r="L40"/>
  <c r="M40"/>
  <c r="N40"/>
  <c r="J40"/>
  <c r="N32"/>
  <c r="M32"/>
  <c r="L32"/>
  <c r="K32"/>
  <c r="J32"/>
  <c r="N23"/>
  <c r="M23"/>
  <c r="L23"/>
  <c r="K23"/>
  <c r="J23"/>
  <c r="N336" l="1"/>
  <c r="J336"/>
  <c r="K336"/>
  <c r="L336"/>
  <c r="M336"/>
  <c r="M104"/>
  <c r="L104"/>
  <c r="K104"/>
  <c r="J104"/>
  <c r="N104" l="1"/>
  <c r="M481"/>
  <c r="L481"/>
  <c r="K481"/>
  <c r="J481"/>
  <c r="M431"/>
  <c r="L431"/>
  <c r="K431"/>
  <c r="J431"/>
  <c r="M286"/>
  <c r="L286"/>
  <c r="K286"/>
  <c r="N481" l="1"/>
  <c r="N431"/>
  <c r="N286"/>
  <c r="M237" l="1"/>
  <c r="L237"/>
  <c r="K237"/>
  <c r="J237"/>
  <c r="M188"/>
  <c r="L188"/>
  <c r="K188"/>
  <c r="J188"/>
  <c r="M140"/>
  <c r="L140"/>
  <c r="K140"/>
  <c r="J90"/>
  <c r="M90"/>
  <c r="L90"/>
  <c r="K90"/>
  <c r="N237" l="1"/>
  <c r="N140"/>
  <c r="N188"/>
  <c r="N90"/>
</calcChain>
</file>

<file path=xl/sharedStrings.xml><?xml version="1.0" encoding="utf-8"?>
<sst xmlns="http://schemas.openxmlformats.org/spreadsheetml/2006/main" count="879" uniqueCount="153">
  <si>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</si>
  <si>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</si>
  <si>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</si>
  <si>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</si>
  <si>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</si>
  <si>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</si>
  <si>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</si>
  <si>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</si>
  <si>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</si>
  <si>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ХЛЕБ РЖАНОЙ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</si>
  <si>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</si>
  <si>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</si>
  <si>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</si>
  <si>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</si>
  <si>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</si>
  <si>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</si>
  <si>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СУП ГОРОХОВЫЙ</t>
  </si>
  <si>
    <t>ОБЕД</t>
  </si>
  <si>
    <t>200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</si>
  <si>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</si>
  <si>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</si>
  <si>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</si>
  <si>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</si>
  <si>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</si>
  <si>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</si>
  <si>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</si>
  <si>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БАТОН ПШЕНИЧНЫЙ</t>
  </si>
  <si>
    <t>САЛАТ ИЗ КВАШЕННОЙ КАПУСТЫ</t>
  </si>
  <si>
    <t>БИТОЧКИ ИЗ МЯСА ПТИЦЫ</t>
  </si>
  <si>
    <t>СЫРНИКИ ТВОРОЖНЫЕ С МОЛОЧНЫМ СОУСОМ</t>
  </si>
  <si>
    <t>САЛАТ ИЗ МОРКОВИ С ЯБЛОКОМ</t>
  </si>
  <si>
    <t>ПЕЧЕНЬ ПО СТРОГАНОВСКИ</t>
  </si>
  <si>
    <t>КАРТОФЕЛЬНОЕ ПЮРЕ</t>
  </si>
  <si>
    <t>ТЕФТЕЛИ МЯСНЫЕ С СОУСОМ</t>
  </si>
  <si>
    <t>ГОРОХОВОЕ ПЮРЕ</t>
  </si>
  <si>
    <t>БОРЩ СО СМЕТАНОЙ</t>
  </si>
  <si>
    <t>РИС ОТВАРНОЙ</t>
  </si>
  <si>
    <t>60</t>
  </si>
  <si>
    <t>ПЛОВ</t>
  </si>
  <si>
    <t>САЛАТ СВЕЖИЙ ОГУРЕЦ С РАСТИТЕЛЬНЫМ МАСЛОМ</t>
  </si>
  <si>
    <t>РАССОЛЬНИК ПО ЛЕНИНГРАДСКИ</t>
  </si>
  <si>
    <t>ЗЕЛЁНЫЙ ГОРОШЕК КОНСЕРВИРОВАННЫЙ</t>
  </si>
  <si>
    <t>ЗАВТРАК 1 ВАРИАНТ</t>
  </si>
  <si>
    <t>ЗАВТРАК 2 ВАРИАНТ</t>
  </si>
  <si>
    <t>СУП ГРЕЧНЕВЫЙ</t>
  </si>
  <si>
    <t>ЧАЙ С ЛИМОНОМ</t>
  </si>
  <si>
    <t>КАША РИСОВАЯ МОЛОЧНАЯ</t>
  </si>
  <si>
    <t>ПЕРВАЯ НЕДЕЛЯ</t>
  </si>
  <si>
    <t>ВТОРАЯ НЕДЕЛЯ</t>
  </si>
  <si>
    <t>КАША ГЕРКУЛЕСОВАЯ МОЛОЧНАЯ</t>
  </si>
  <si>
    <t>СУП С МАКАРОННЫМИ ИЗДЕЛИЯМИ</t>
  </si>
  <si>
    <t>МАКАРОНЫ ЗАПЕЧЁНЫЕ С СЫРОМ</t>
  </si>
  <si>
    <t xml:space="preserve">МАКАРОНЫ ОТВАРНЫЕ С СЫРОМ </t>
  </si>
  <si>
    <t xml:space="preserve">ГУЛЯШ </t>
  </si>
  <si>
    <t>СОГЛАСОВАНО</t>
  </si>
  <si>
    <t>УТВЕРЖДЕНО</t>
  </si>
  <si>
    <t>Энергетическая ценность, ккал</t>
  </si>
  <si>
    <t>Итого за день</t>
  </si>
  <si>
    <t>90</t>
  </si>
  <si>
    <t>РЫБА ПРИПУЩЕННАЯ</t>
  </si>
  <si>
    <t>САЛАТ ИЗ МОРКОВИ С ЗЕЛЕНЫМ ГОРОШКОМ</t>
  </si>
  <si>
    <t>Меню приготавливаемых блюд (завтраки и обеды) для организации питания детей-инвалидов, с ОВЗ  и детей участников СВО в возрасте от 7 до 11 лет, в муниципальных бюджетных общеобразовательных учреждениях</t>
  </si>
  <si>
    <t>1 СМЕНА</t>
  </si>
  <si>
    <t>2 СМЕНА</t>
  </si>
  <si>
    <t>980/955</t>
  </si>
  <si>
    <t>ПОЛДНИК</t>
  </si>
  <si>
    <t>Итого за прием пищи</t>
  </si>
  <si>
    <t>БУЛОЧКА ВАНИЛЬНАЯ</t>
  </si>
  <si>
    <t>СОК В ТЕТРОПАКЕ</t>
  </si>
  <si>
    <t>280</t>
  </si>
  <si>
    <t>965/1010</t>
  </si>
  <si>
    <t>БУЛОЧКА С ПОВИДЛОМ ОБСЫПНАЯ</t>
  </si>
  <si>
    <t>985/1010</t>
  </si>
  <si>
    <t>80</t>
  </si>
  <si>
    <t>БУЛОЧКА "НОВИНКА"</t>
  </si>
  <si>
    <r>
      <t xml:space="preserve">ОБЕД </t>
    </r>
    <r>
      <rPr>
        <sz val="10"/>
        <color indexed="8"/>
        <rFont val="Times New Roman"/>
        <family val="1"/>
        <charset val="204"/>
      </rPr>
      <t>(2/3)</t>
    </r>
  </si>
  <si>
    <t>960/980</t>
  </si>
  <si>
    <t>ВАТРУШКА ИЗ ДРОЖЖЕВОГО ТЕСТА</t>
  </si>
  <si>
    <t>БУЛОЧКА ДОМАШНЯЯ</t>
  </si>
  <si>
    <r>
      <t>ОБЕД</t>
    </r>
    <r>
      <rPr>
        <sz val="10"/>
        <color indexed="8"/>
        <rFont val="Times New Roman"/>
        <family val="1"/>
        <charset val="204"/>
      </rPr>
      <t xml:space="preserve"> (2/3)</t>
    </r>
  </si>
  <si>
    <t>1040/1020</t>
  </si>
  <si>
    <t>1010/1020</t>
  </si>
  <si>
    <t>1000/1005</t>
  </si>
  <si>
    <t>970/965</t>
  </si>
  <si>
    <t>970/975</t>
  </si>
  <si>
    <t>1000/1010</t>
  </si>
  <si>
    <t>КАША ГЕРКУЛЕСОВАЯ   МОЛОЧНАЯ</t>
  </si>
  <si>
    <t>1/1</t>
  </si>
  <si>
    <t>2/1</t>
  </si>
  <si>
    <t>ФРУКТ ЯБЛОКО</t>
  </si>
  <si>
    <t xml:space="preserve">ОМЛЕТ </t>
  </si>
  <si>
    <t>340/1</t>
  </si>
  <si>
    <t>СЫРНИКИ ЗАПЕЧЕННЫЕ</t>
  </si>
  <si>
    <t>358/1А</t>
  </si>
  <si>
    <t>26,81/22,23</t>
  </si>
  <si>
    <t>27,16/24,915</t>
  </si>
  <si>
    <t>99,68/74,03</t>
  </si>
  <si>
    <t>696,59/719,83</t>
  </si>
  <si>
    <t>21,18/29,44</t>
  </si>
  <si>
    <t>17,87/20,36</t>
  </si>
  <si>
    <t>115,47/139,45</t>
  </si>
  <si>
    <t>832,78/863,08</t>
  </si>
  <si>
    <t>22,89/27,35</t>
  </si>
  <si>
    <t>35,06/27,8</t>
  </si>
  <si>
    <t>104,02/79,75</t>
  </si>
  <si>
    <t>774,75/664,64</t>
  </si>
  <si>
    <t>СВЕКОЛЬНЫЙ САЛАТ</t>
  </si>
  <si>
    <t>50/1</t>
  </si>
  <si>
    <t>20,06/15,425</t>
  </si>
  <si>
    <t>21,47/26,135</t>
  </si>
  <si>
    <t>140,54/137,74</t>
  </si>
  <si>
    <t>799,12/818,59</t>
  </si>
  <si>
    <t xml:space="preserve">ТВОРОЖНЫЙ ПУДИНГ </t>
  </si>
  <si>
    <t>СУП  С КЛЁЦКАМИ И КУРИЦЕЙ</t>
  </si>
  <si>
    <t>140/1</t>
  </si>
  <si>
    <t>19,63/16,125</t>
  </si>
  <si>
    <t>30,97/33,32</t>
  </si>
  <si>
    <t>167,44/196,18</t>
  </si>
  <si>
    <t>776,93/814,03</t>
  </si>
  <si>
    <t>2/1а</t>
  </si>
  <si>
    <t>ГОЛЕНЬ КУРИНАЯ ЗАПЕЧЁННАЯ</t>
  </si>
  <si>
    <t>БЛИНЫ СО СГУЩЁНКОЙ</t>
  </si>
  <si>
    <t>728/1</t>
  </si>
  <si>
    <t>МОРСКОЙ САЛАТ</t>
  </si>
  <si>
    <t>102/1</t>
  </si>
  <si>
    <t>20,58/23,33</t>
  </si>
  <si>
    <t>25,26/32,045</t>
  </si>
  <si>
    <t>140,85/129,9</t>
  </si>
  <si>
    <t>914,14/703,71</t>
  </si>
  <si>
    <t>11,955/14,58</t>
  </si>
  <si>
    <t>18,735/21,245</t>
  </si>
  <si>
    <t>228,51/198,14</t>
  </si>
  <si>
    <t>1116,17/1138,43</t>
  </si>
  <si>
    <t xml:space="preserve">СЫРНИКИ </t>
  </si>
  <si>
    <t>358/2</t>
  </si>
  <si>
    <t>16,5/23,3</t>
  </si>
  <si>
    <t>30,88/23,43</t>
  </si>
  <si>
    <t>108,66/102,28</t>
  </si>
  <si>
    <t>798,62/771,72</t>
  </si>
  <si>
    <t xml:space="preserve">ПЕЛЬМЕНИ ДОМАШНИЕ С МАСЛОМ СЛИВОЧНЫМ </t>
  </si>
  <si>
    <t>451/1</t>
  </si>
  <si>
    <t>19,145/16,7</t>
  </si>
  <si>
    <t>27,065/24,77</t>
  </si>
  <si>
    <t>86,47/95,86</t>
  </si>
  <si>
    <t>544,87/652,94</t>
  </si>
  <si>
    <t>41,64/31,91</t>
  </si>
  <si>
    <t>15,26/15,71</t>
  </si>
  <si>
    <t>98,24/136,55</t>
  </si>
  <si>
    <t>703,8/815,8</t>
  </si>
  <si>
    <t>Директор МБОУ СОШ с.Борисовка</t>
  </si>
  <si>
    <t>ИП Малашкевич О.Н.</t>
  </si>
  <si>
    <t>Степаненко Ю.Е.</t>
  </si>
  <si>
    <t>Малашкевич О.Н.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</si>
</sst>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0" fillId="0" borderId="0" xfId="0" applyBorder="1"/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20" fillId="0" borderId="30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right" vertical="center" wrapText="1"/>
    </xf>
    <xf numFmtId="0" fontId="20" fillId="0" borderId="30" xfId="0" applyNumberFormat="1" applyFont="1" applyFill="1" applyBorder="1" applyAlignment="1" applyProtection="1">
      <alignment horizontal="center" vertical="center" wrapText="1"/>
    </xf>
    <xf numFmtId="49" fontId="19" fillId="0" borderId="29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top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top" wrapText="1"/>
    </xf>
    <xf numFmtId="2" fontId="19" fillId="0" borderId="29" xfId="0" applyNumberFormat="1" applyFont="1" applyFill="1" applyBorder="1" applyAlignment="1" applyProtection="1">
      <alignment horizontal="center" vertical="center" wrapText="1"/>
    </xf>
    <xf numFmtId="2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49" fontId="19" fillId="0" borderId="30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top" wrapText="1" indent="1"/>
    </xf>
    <xf numFmtId="0" fontId="19" fillId="0" borderId="30" xfId="0" applyNumberFormat="1" applyFont="1" applyFill="1" applyBorder="1" applyAlignment="1" applyProtection="1">
      <alignment horizontal="right" vertical="center" wrapText="1"/>
    </xf>
    <xf numFmtId="0" fontId="20" fillId="0" borderId="2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top" wrapText="1"/>
    </xf>
    <xf numFmtId="0" fontId="19" fillId="0" borderId="46" xfId="0" applyNumberFormat="1" applyFont="1" applyFill="1" applyBorder="1" applyAlignment="1" applyProtection="1">
      <alignment horizontal="center" vertical="center" wrapText="1"/>
    </xf>
    <xf numFmtId="49" fontId="19" fillId="0" borderId="52" xfId="0" applyNumberFormat="1" applyFont="1" applyFill="1" applyBorder="1" applyAlignment="1" applyProtection="1">
      <alignment horizontal="center" vertical="center" wrapText="1"/>
    </xf>
    <xf numFmtId="49" fontId="19" fillId="0" borderId="60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right" vertical="center" wrapText="1"/>
    </xf>
    <xf numFmtId="0" fontId="20" fillId="0" borderId="47" xfId="0" applyNumberFormat="1" applyFont="1" applyFill="1" applyBorder="1" applyAlignment="1" applyProtection="1">
      <alignment horizontal="left" vertical="top" wrapText="1"/>
    </xf>
    <xf numFmtId="164" fontId="19" fillId="0" borderId="48" xfId="0" applyNumberFormat="1" applyFont="1" applyFill="1" applyBorder="1" applyAlignment="1" applyProtection="1">
      <alignment horizontal="right" vertical="center" wrapText="1"/>
    </xf>
    <xf numFmtId="0" fontId="20" fillId="0" borderId="3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30" xfId="0" applyNumberFormat="1" applyFont="1" applyFill="1" applyBorder="1" applyAlignment="1" applyProtection="1">
      <alignment horizontal="left" vertical="top" wrapText="1" inden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>
      <alignment horizontal="center" wrapText="1"/>
    </xf>
    <xf numFmtId="2" fontId="22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49" fontId="20" fillId="0" borderId="24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/>
    <xf numFmtId="0" fontId="0" fillId="0" borderId="0" xfId="0" applyFill="1"/>
    <xf numFmtId="0" fontId="0" fillId="0" borderId="0" xfId="0" applyFill="1" applyBorder="1"/>
    <xf numFmtId="0" fontId="22" fillId="0" borderId="0" xfId="0" applyFont="1" applyFill="1" applyBorder="1"/>
    <xf numFmtId="0" fontId="0" fillId="0" borderId="19" xfId="0" applyFill="1" applyBorder="1"/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49" fontId="19" fillId="0" borderId="46" xfId="0" applyNumberFormat="1" applyFont="1" applyFill="1" applyBorder="1" applyAlignment="1">
      <alignment horizontal="center"/>
    </xf>
    <xf numFmtId="2" fontId="29" fillId="0" borderId="29" xfId="0" applyNumberFormat="1" applyFont="1" applyFill="1" applyBorder="1" applyAlignment="1">
      <alignment horizontal="center"/>
    </xf>
    <xf numFmtId="2" fontId="24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21" fillId="0" borderId="23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</xf>
    <xf numFmtId="0" fontId="20" fillId="0" borderId="14" xfId="0" applyNumberFormat="1" applyFont="1" applyFill="1" applyBorder="1" applyAlignment="1" applyProtection="1">
      <alignment vertical="center" wrapText="1"/>
    </xf>
    <xf numFmtId="0" fontId="20" fillId="0" borderId="11" xfId="0" applyNumberFormat="1" applyFont="1" applyFill="1" applyBorder="1" applyAlignment="1" applyProtection="1">
      <alignment vertical="center" wrapText="1"/>
    </xf>
    <xf numFmtId="0" fontId="19" fillId="0" borderId="28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19" fillId="0" borderId="31" xfId="0" applyNumberFormat="1" applyFont="1" applyFill="1" applyBorder="1" applyAlignment="1" applyProtection="1">
      <alignment vertical="center" wrapText="1"/>
    </xf>
    <xf numFmtId="0" fontId="19" fillId="0" borderId="32" xfId="0" applyNumberFormat="1" applyFont="1" applyFill="1" applyBorder="1" applyAlignment="1" applyProtection="1">
      <alignment vertical="center" wrapText="1"/>
    </xf>
    <xf numFmtId="0" fontId="19" fillId="0" borderId="33" xfId="0" applyNumberFormat="1" applyFont="1" applyFill="1" applyBorder="1" applyAlignment="1" applyProtection="1">
      <alignment vertical="center" wrapText="1"/>
    </xf>
    <xf numFmtId="0" fontId="19" fillId="0" borderId="53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33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vertical="center" wrapText="1"/>
    </xf>
    <xf numFmtId="0" fontId="20" fillId="0" borderId="15" xfId="0" applyNumberFormat="1" applyFont="1" applyFill="1" applyBorder="1" applyAlignment="1" applyProtection="1">
      <alignment vertical="center" wrapText="1"/>
    </xf>
    <xf numFmtId="0" fontId="20" fillId="0" borderId="13" xfId="0" applyNumberFormat="1" applyFont="1" applyFill="1" applyBorder="1" applyAlignment="1" applyProtection="1">
      <alignment vertical="center" wrapText="1"/>
    </xf>
    <xf numFmtId="0" fontId="19" fillId="0" borderId="48" xfId="0" applyNumberFormat="1" applyFont="1" applyFill="1" applyBorder="1" applyAlignment="1" applyProtection="1">
      <alignment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 wrapText="1"/>
    </xf>
    <xf numFmtId="0" fontId="20" fillId="0" borderId="39" xfId="0" applyNumberFormat="1" applyFont="1" applyFill="1" applyBorder="1" applyAlignment="1" applyProtection="1">
      <alignment vertical="center" wrapText="1"/>
    </xf>
    <xf numFmtId="0" fontId="20" fillId="0" borderId="59" xfId="0" applyNumberFormat="1" applyFont="1" applyFill="1" applyBorder="1" applyAlignment="1" applyProtection="1">
      <alignment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56" xfId="0" applyNumberFormat="1" applyFont="1" applyFill="1" applyBorder="1" applyAlignment="1" applyProtection="1">
      <alignment horizontal="center" vertical="center" wrapText="1"/>
    </xf>
    <xf numFmtId="0" fontId="19" fillId="0" borderId="45" xfId="0" applyNumberFormat="1" applyFont="1" applyFill="1" applyBorder="1" applyAlignment="1" applyProtection="1">
      <alignment vertical="center" wrapText="1"/>
    </xf>
    <xf numFmtId="0" fontId="19" fillId="0" borderId="46" xfId="0" applyNumberFormat="1" applyFont="1" applyFill="1" applyBorder="1" applyAlignment="1" applyProtection="1">
      <alignment vertical="center" wrapText="1"/>
    </xf>
    <xf numFmtId="0" fontId="19" fillId="0" borderId="44" xfId="0" applyNumberFormat="1" applyFont="1" applyFill="1" applyBorder="1" applyAlignment="1" applyProtection="1">
      <alignment horizontal="center" wrapText="1"/>
    </xf>
    <xf numFmtId="0" fontId="19" fillId="0" borderId="48" xfId="0" applyNumberFormat="1" applyFont="1" applyFill="1" applyBorder="1" applyAlignment="1" applyProtection="1">
      <alignment horizontal="left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0" fontId="19" fillId="0" borderId="33" xfId="0" applyNumberFormat="1" applyFont="1" applyFill="1" applyBorder="1" applyAlignment="1" applyProtection="1">
      <alignment horizontal="left" vertical="center" wrapText="1" indent="1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20" fillId="0" borderId="26" xfId="0" applyNumberFormat="1" applyFont="1" applyFill="1" applyBorder="1" applyAlignment="1" applyProtection="1">
      <alignment horizontal="left" vertical="center" wrapText="1"/>
    </xf>
    <xf numFmtId="0" fontId="20" fillId="0" borderId="27" xfId="0" applyNumberFormat="1" applyFont="1" applyFill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left" vertical="center" wrapText="1" indent="1"/>
    </xf>
    <xf numFmtId="0" fontId="19" fillId="0" borderId="29" xfId="0" applyNumberFormat="1" applyFont="1" applyFill="1" applyBorder="1" applyAlignment="1" applyProtection="1">
      <alignment horizontal="left" vertical="center" wrapText="1" indent="1"/>
    </xf>
    <xf numFmtId="0" fontId="19" fillId="0" borderId="42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54" xfId="0" applyNumberFormat="1" applyFont="1" applyFill="1" applyBorder="1" applyAlignment="1" applyProtection="1">
      <alignment horizontal="left" vertical="center" wrapText="1"/>
    </xf>
    <xf numFmtId="0" fontId="19" fillId="0" borderId="53" xfId="0" applyNumberFormat="1" applyFont="1" applyFill="1" applyBorder="1" applyAlignment="1" applyProtection="1">
      <alignment horizontal="left" vertical="center" wrapText="1"/>
    </xf>
    <xf numFmtId="0" fontId="19" fillId="0" borderId="57" xfId="0" applyNumberFormat="1" applyFont="1" applyFill="1" applyBorder="1" applyAlignment="1" applyProtection="1">
      <alignment horizontal="left" vertical="center" wrapText="1"/>
    </xf>
    <xf numFmtId="0" fontId="19" fillId="0" borderId="5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26" fillId="0" borderId="53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/>
    </xf>
    <xf numFmtId="0" fontId="19" fillId="0" borderId="62" xfId="0" applyNumberFormat="1" applyFont="1" applyFill="1" applyBorder="1" applyAlignment="1" applyProtection="1">
      <alignment horizontal="center" vertical="center" wrapText="1"/>
    </xf>
    <xf numFmtId="0" fontId="19" fillId="0" borderId="61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vertical="center" wrapText="1"/>
    </xf>
    <xf numFmtId="0" fontId="21" fillId="0" borderId="18" xfId="0" applyNumberFormat="1" applyFont="1" applyFill="1" applyBorder="1" applyAlignment="1" applyProtection="1">
      <alignment vertical="center" wrapText="1"/>
    </xf>
    <xf numFmtId="0" fontId="21" fillId="0" borderId="17" xfId="0" applyNumberFormat="1" applyFont="1" applyFill="1" applyBorder="1" applyAlignment="1" applyProtection="1">
      <alignment vertical="center" wrapText="1"/>
    </xf>
    <xf numFmtId="0" fontId="21" fillId="0" borderId="39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0" fontId="30" fillId="0" borderId="34" xfId="0" applyNumberFormat="1" applyFont="1" applyFill="1" applyBorder="1" applyAlignment="1" applyProtection="1">
      <alignment horizontal="center" vertical="top" wrapText="1"/>
    </xf>
    <xf numFmtId="0" fontId="30" fillId="0" borderId="22" xfId="0" applyNumberFormat="1" applyFont="1" applyFill="1" applyBorder="1" applyAlignment="1" applyProtection="1">
      <alignment horizontal="center" vertical="top" wrapText="1"/>
    </xf>
    <xf numFmtId="0" fontId="20" fillId="0" borderId="63" xfId="0" applyNumberFormat="1" applyFont="1" applyFill="1" applyBorder="1" applyAlignment="1" applyProtection="1">
      <alignment vertical="center" wrapText="1"/>
    </xf>
    <xf numFmtId="0" fontId="25" fillId="0" borderId="21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6"/>
  <sheetViews>
    <sheetView tabSelected="1" view="pageBreakPreview" zoomScale="110" zoomScaleNormal="140" zoomScaleSheetLayoutView="110" zoomScalePageLayoutView="78" workbookViewId="0">
      <selection activeCell="B1" sqref="B1:N5"/>
    </sheetView>
  </sheetViews>
  <sheetFormatPr defaultRowHeight="1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3.85546875" style="7" customWidth="1"/>
    <col min="11" max="11" width="14.7109375" style="7" customWidth="1"/>
    <col min="12" max="12" width="12.85546875" style="7" customWidth="1"/>
    <col min="13" max="13" width="14.5703125" style="7" customWidth="1"/>
    <col min="14" max="14" width="17.140625" style="7" customWidth="1"/>
    <col min="15" max="15" width="9.42578125" style="7" customWidth="1"/>
  </cols>
  <sheetData>
    <row r="1" spans="1:17" s="1" customFormat="1">
      <c r="A1" s="3"/>
      <c r="B1" s="174" t="s">
        <v>54</v>
      </c>
      <c r="C1" s="175"/>
      <c r="D1" s="175"/>
      <c r="E1" s="175"/>
      <c r="F1" s="175"/>
      <c r="G1" s="175"/>
      <c r="H1" s="175"/>
      <c r="I1" s="175"/>
      <c r="J1" s="77"/>
      <c r="K1" s="77"/>
      <c r="L1" s="77"/>
      <c r="M1" s="174" t="s">
        <v>55</v>
      </c>
      <c r="N1" s="175"/>
      <c r="O1" s="9"/>
      <c r="P1" s="3"/>
      <c r="Q1" s="3"/>
    </row>
    <row r="2" spans="1:17" s="1" customFormat="1">
      <c r="A2" s="3"/>
      <c r="B2" s="176" t="s">
        <v>149</v>
      </c>
      <c r="C2" s="176"/>
      <c r="D2" s="176"/>
      <c r="E2" s="176"/>
      <c r="F2" s="176"/>
      <c r="G2" s="176"/>
      <c r="H2" s="176"/>
      <c r="I2" s="176"/>
      <c r="J2" s="77"/>
      <c r="K2" s="77"/>
      <c r="L2" s="77"/>
      <c r="M2" s="176" t="s">
        <v>150</v>
      </c>
      <c r="N2" s="176"/>
      <c r="O2" s="9"/>
      <c r="P2" s="3"/>
      <c r="Q2" s="3"/>
    </row>
    <row r="3" spans="1:17" s="1" customFormat="1">
      <c r="A3" s="3"/>
      <c r="B3" s="177"/>
      <c r="C3" s="178"/>
      <c r="D3" s="178"/>
      <c r="E3" s="178"/>
      <c r="F3" s="178"/>
      <c r="G3" s="178"/>
      <c r="H3" s="178"/>
      <c r="I3" s="178"/>
      <c r="J3" s="77"/>
      <c r="K3" s="77"/>
      <c r="L3" s="77"/>
      <c r="M3" s="177"/>
      <c r="N3" s="178"/>
      <c r="O3" s="9"/>
      <c r="P3" s="3"/>
      <c r="Q3" s="3"/>
    </row>
    <row r="4" spans="1:17" s="1" customFormat="1">
      <c r="A4" s="3"/>
      <c r="B4" s="208" t="s">
        <v>151</v>
      </c>
      <c r="C4" s="209"/>
      <c r="D4" s="209"/>
      <c r="E4" s="209"/>
      <c r="F4" s="209"/>
      <c r="G4" s="209"/>
      <c r="H4" s="209"/>
      <c r="I4" s="209"/>
      <c r="J4" s="210"/>
      <c r="K4" s="210"/>
      <c r="L4" s="210"/>
      <c r="M4" s="208" t="s">
        <v>152</v>
      </c>
      <c r="N4" s="209"/>
      <c r="O4" s="9"/>
      <c r="P4" s="3"/>
      <c r="Q4" s="3"/>
    </row>
    <row r="5" spans="1:17" s="1" customFormat="1">
      <c r="A5" s="3"/>
      <c r="B5" s="211">
        <v>44804</v>
      </c>
      <c r="C5" s="212"/>
      <c r="D5" s="212"/>
      <c r="E5" s="212"/>
      <c r="F5" s="212"/>
      <c r="G5" s="212"/>
      <c r="H5" s="212"/>
      <c r="I5" s="212"/>
      <c r="J5" s="210"/>
      <c r="K5" s="210"/>
      <c r="L5" s="210"/>
      <c r="M5" s="211">
        <v>44804</v>
      </c>
      <c r="N5" s="212"/>
      <c r="O5" s="9"/>
      <c r="P5" s="3"/>
      <c r="Q5" s="3"/>
    </row>
    <row r="6" spans="1:17">
      <c r="A6" s="2"/>
      <c r="B6" s="179"/>
      <c r="C6" s="179"/>
      <c r="D6" s="179"/>
      <c r="E6" s="179"/>
      <c r="F6" s="179"/>
      <c r="G6" s="179"/>
      <c r="H6" s="179"/>
      <c r="I6" s="179"/>
      <c r="J6" s="8"/>
      <c r="K6" s="8"/>
      <c r="L6" s="8"/>
      <c r="M6" s="179"/>
      <c r="N6" s="179"/>
      <c r="O6" s="9"/>
      <c r="P6" s="2"/>
      <c r="Q6" s="2"/>
    </row>
    <row r="7" spans="1:17">
      <c r="A7" s="2"/>
      <c r="B7" s="180" t="s">
        <v>61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9"/>
      <c r="P7" s="2"/>
      <c r="Q7" s="2"/>
    </row>
    <row r="8" spans="1:17">
      <c r="A8" s="2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9"/>
      <c r="P8" s="2"/>
      <c r="Q8" s="2"/>
    </row>
    <row r="9" spans="1:17" ht="18.75" customHeight="1">
      <c r="A9" s="2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9"/>
      <c r="P9" s="2"/>
      <c r="Q9" s="2"/>
    </row>
    <row r="10" spans="1:17" ht="22.5" customHeight="1">
      <c r="A10" s="173" t="s">
        <v>47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7" s="79" customFormat="1" ht="16.5" customHeight="1">
      <c r="A11" s="163" t="s">
        <v>19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78"/>
      <c r="Q11" s="78"/>
    </row>
    <row r="12" spans="1:17" s="79" customFormat="1" ht="15.75" customHeight="1">
      <c r="A12" s="58"/>
      <c r="B12" s="58"/>
      <c r="C12" s="58"/>
      <c r="D12" s="58"/>
      <c r="E12" s="58"/>
      <c r="F12" s="58"/>
      <c r="G12" s="58"/>
      <c r="H12" s="58"/>
      <c r="I12" s="58"/>
      <c r="J12" s="101" t="s">
        <v>62</v>
      </c>
      <c r="K12" s="101"/>
      <c r="L12" s="58"/>
      <c r="M12" s="58"/>
      <c r="N12" s="58"/>
      <c r="O12" s="58"/>
      <c r="P12" s="78"/>
      <c r="Q12" s="78"/>
    </row>
    <row r="13" spans="1:17" s="79" customFormat="1" ht="12.95" customHeight="1">
      <c r="A13" s="117" t="s">
        <v>1</v>
      </c>
      <c r="B13" s="118"/>
      <c r="C13" s="118"/>
      <c r="D13" s="118"/>
      <c r="E13" s="118"/>
      <c r="F13" s="118"/>
      <c r="G13" s="118"/>
      <c r="H13" s="118"/>
      <c r="I13" s="119"/>
      <c r="J13" s="101" t="s">
        <v>2</v>
      </c>
      <c r="K13" s="101" t="s">
        <v>3</v>
      </c>
      <c r="L13" s="101"/>
      <c r="M13" s="101"/>
      <c r="N13" s="101" t="s">
        <v>56</v>
      </c>
      <c r="O13" s="102" t="s">
        <v>5</v>
      </c>
      <c r="P13" s="78"/>
      <c r="Q13" s="78"/>
    </row>
    <row r="14" spans="1:17" s="79" customFormat="1" ht="21" customHeight="1">
      <c r="A14" s="120"/>
      <c r="B14" s="121"/>
      <c r="C14" s="121"/>
      <c r="D14" s="121"/>
      <c r="E14" s="121"/>
      <c r="F14" s="121"/>
      <c r="G14" s="121"/>
      <c r="H14" s="121"/>
      <c r="I14" s="122"/>
      <c r="J14" s="101"/>
      <c r="K14" s="52" t="s">
        <v>6</v>
      </c>
      <c r="L14" s="52" t="s">
        <v>7</v>
      </c>
      <c r="M14" s="52" t="s">
        <v>8</v>
      </c>
      <c r="N14" s="101"/>
      <c r="O14" s="123"/>
      <c r="P14" s="78"/>
      <c r="Q14" s="78"/>
    </row>
    <row r="15" spans="1:17" s="79" customFormat="1" ht="15.75" customHeight="1">
      <c r="A15" s="171" t="s">
        <v>42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78"/>
      <c r="Q15" s="78"/>
    </row>
    <row r="16" spans="1:17" s="79" customFormat="1" ht="13.5" customHeight="1">
      <c r="A16" s="104" t="s">
        <v>24</v>
      </c>
      <c r="B16" s="105"/>
      <c r="C16" s="105"/>
      <c r="D16" s="105"/>
      <c r="E16" s="105"/>
      <c r="F16" s="105"/>
      <c r="G16" s="105"/>
      <c r="H16" s="105"/>
      <c r="I16" s="106"/>
      <c r="J16" s="60">
        <v>10</v>
      </c>
      <c r="K16" s="61">
        <v>0.05</v>
      </c>
      <c r="L16" s="61">
        <v>8.25</v>
      </c>
      <c r="M16" s="61">
        <v>0.1</v>
      </c>
      <c r="N16" s="61">
        <v>74.7</v>
      </c>
      <c r="O16" s="6">
        <v>96</v>
      </c>
      <c r="P16" s="78"/>
      <c r="Q16" s="78"/>
    </row>
    <row r="17" spans="1:32" s="79" customFormat="1" ht="13.5" customHeight="1">
      <c r="A17" s="104" t="s">
        <v>25</v>
      </c>
      <c r="B17" s="105"/>
      <c r="C17" s="105"/>
      <c r="D17" s="105"/>
      <c r="E17" s="105"/>
      <c r="F17" s="105"/>
      <c r="G17" s="105"/>
      <c r="H17" s="105"/>
      <c r="I17" s="106"/>
      <c r="J17" s="62">
        <v>15</v>
      </c>
      <c r="K17" s="63">
        <v>4.6399999999999997</v>
      </c>
      <c r="L17" s="63">
        <v>5.9</v>
      </c>
      <c r="M17" s="63">
        <v>8.85</v>
      </c>
      <c r="N17" s="63">
        <v>71.66</v>
      </c>
      <c r="O17" s="6">
        <v>97</v>
      </c>
      <c r="P17" s="78"/>
      <c r="Q17" s="78"/>
    </row>
    <row r="18" spans="1:32" s="79" customFormat="1" ht="13.5" customHeight="1">
      <c r="A18" s="104" t="s">
        <v>86</v>
      </c>
      <c r="B18" s="105"/>
      <c r="C18" s="105"/>
      <c r="D18" s="105"/>
      <c r="E18" s="105"/>
      <c r="F18" s="105"/>
      <c r="G18" s="105"/>
      <c r="H18" s="105"/>
      <c r="I18" s="106"/>
      <c r="J18" s="6">
        <v>185</v>
      </c>
      <c r="K18" s="64">
        <v>8.14</v>
      </c>
      <c r="L18" s="64">
        <v>5.4</v>
      </c>
      <c r="M18" s="64">
        <v>24.98</v>
      </c>
      <c r="N18" s="64">
        <v>175.75</v>
      </c>
      <c r="O18" s="6">
        <v>451</v>
      </c>
      <c r="P18" s="78"/>
      <c r="Q18" s="78"/>
    </row>
    <row r="19" spans="1:32" s="79" customFormat="1" ht="14.25" customHeight="1">
      <c r="A19" s="104" t="s">
        <v>11</v>
      </c>
      <c r="B19" s="105"/>
      <c r="C19" s="105"/>
      <c r="D19" s="105"/>
      <c r="E19" s="105"/>
      <c r="F19" s="105"/>
      <c r="G19" s="105"/>
      <c r="H19" s="105"/>
      <c r="I19" s="106"/>
      <c r="J19" s="6">
        <v>180</v>
      </c>
      <c r="K19" s="6">
        <v>0</v>
      </c>
      <c r="L19" s="6">
        <v>0</v>
      </c>
      <c r="M19" s="6">
        <v>5.04</v>
      </c>
      <c r="N19" s="6">
        <v>19.98</v>
      </c>
      <c r="O19" s="6">
        <v>685</v>
      </c>
      <c r="P19" s="78"/>
      <c r="Q19" s="78"/>
    </row>
    <row r="20" spans="1:32" s="79" customFormat="1" ht="14.25" customHeight="1">
      <c r="A20" s="126" t="s">
        <v>26</v>
      </c>
      <c r="B20" s="127"/>
      <c r="C20" s="127"/>
      <c r="D20" s="127"/>
      <c r="E20" s="127"/>
      <c r="F20" s="127"/>
      <c r="G20" s="127"/>
      <c r="H20" s="127"/>
      <c r="I20" s="128"/>
      <c r="J20" s="62">
        <v>20</v>
      </c>
      <c r="K20" s="62">
        <v>1.72</v>
      </c>
      <c r="L20" s="62">
        <v>0.1</v>
      </c>
      <c r="M20" s="62">
        <v>10.98</v>
      </c>
      <c r="N20" s="62">
        <v>50.8</v>
      </c>
      <c r="O20" s="65" t="s">
        <v>87</v>
      </c>
      <c r="P20" s="78"/>
      <c r="Q20" s="78"/>
      <c r="AA20" s="80"/>
    </row>
    <row r="21" spans="1:32" s="79" customFormat="1" ht="14.25" customHeight="1">
      <c r="A21" s="132" t="s">
        <v>9</v>
      </c>
      <c r="B21" s="133"/>
      <c r="C21" s="133"/>
      <c r="D21" s="133"/>
      <c r="E21" s="133"/>
      <c r="F21" s="133"/>
      <c r="G21" s="133"/>
      <c r="H21" s="133"/>
      <c r="I21" s="134"/>
      <c r="J21" s="11">
        <v>10</v>
      </c>
      <c r="K21" s="11">
        <v>0.85</v>
      </c>
      <c r="L21" s="11">
        <v>0.33</v>
      </c>
      <c r="M21" s="11">
        <v>4.83</v>
      </c>
      <c r="N21" s="11">
        <v>25.9</v>
      </c>
      <c r="O21" s="66" t="s">
        <v>88</v>
      </c>
      <c r="P21" s="78"/>
      <c r="Q21" s="78"/>
      <c r="AA21" s="80"/>
      <c r="AB21" s="80"/>
    </row>
    <row r="22" spans="1:32" s="79" customFormat="1" ht="14.25" customHeight="1" thickBot="1">
      <c r="A22" s="168" t="s">
        <v>89</v>
      </c>
      <c r="B22" s="169"/>
      <c r="C22" s="169"/>
      <c r="D22" s="169"/>
      <c r="E22" s="169"/>
      <c r="F22" s="169"/>
      <c r="G22" s="169"/>
      <c r="H22" s="169"/>
      <c r="I22" s="170"/>
      <c r="J22" s="11">
        <v>100</v>
      </c>
      <c r="K22" s="11">
        <v>0.4</v>
      </c>
      <c r="L22" s="11">
        <v>0.2</v>
      </c>
      <c r="M22" s="11">
        <v>9.9</v>
      </c>
      <c r="N22" s="11">
        <v>47</v>
      </c>
      <c r="O22" s="11">
        <v>3</v>
      </c>
      <c r="P22" s="78"/>
      <c r="Q22" s="78"/>
      <c r="AA22" s="80"/>
      <c r="AB22" s="80"/>
      <c r="AC22" s="80"/>
      <c r="AD22" s="80"/>
      <c r="AE22" s="80"/>
      <c r="AF22" s="80"/>
    </row>
    <row r="23" spans="1:32" s="82" customFormat="1" ht="15" customHeight="1" thickBot="1">
      <c r="A23" s="182" t="s">
        <v>10</v>
      </c>
      <c r="B23" s="183"/>
      <c r="C23" s="183"/>
      <c r="D23" s="183"/>
      <c r="E23" s="183"/>
      <c r="F23" s="183"/>
      <c r="G23" s="183"/>
      <c r="H23" s="183"/>
      <c r="I23" s="183"/>
      <c r="J23" s="12">
        <f>J16+J17+J18+J19+J20+J21+J22</f>
        <v>520</v>
      </c>
      <c r="K23" s="12">
        <f t="shared" ref="K23:N23" si="0">K16+K17+K18+K19+K20+K21+K22</f>
        <v>15.8</v>
      </c>
      <c r="L23" s="12">
        <f t="shared" si="0"/>
        <v>20.18</v>
      </c>
      <c r="M23" s="12">
        <f t="shared" si="0"/>
        <v>64.680000000000007</v>
      </c>
      <c r="N23" s="12">
        <f t="shared" si="0"/>
        <v>465.79</v>
      </c>
      <c r="O23" s="50" t="s">
        <v>0</v>
      </c>
      <c r="P23" s="81"/>
      <c r="Q23" s="81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80" customFormat="1" ht="14.25" customHeight="1">
      <c r="A24" s="156" t="s">
        <v>43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81"/>
      <c r="Q24" s="81"/>
    </row>
    <row r="25" spans="1:32" s="82" customFormat="1" ht="12" customHeight="1">
      <c r="A25" s="164" t="s">
        <v>24</v>
      </c>
      <c r="B25" s="164"/>
      <c r="C25" s="164"/>
      <c r="D25" s="164"/>
      <c r="E25" s="164"/>
      <c r="F25" s="164"/>
      <c r="G25" s="164"/>
      <c r="H25" s="164"/>
      <c r="I25" s="164"/>
      <c r="J25" s="67">
        <v>10</v>
      </c>
      <c r="K25" s="61">
        <v>0.05</v>
      </c>
      <c r="L25" s="61">
        <v>8.25</v>
      </c>
      <c r="M25" s="61">
        <v>0.1</v>
      </c>
      <c r="N25" s="61">
        <v>74.7</v>
      </c>
      <c r="O25" s="6">
        <v>96</v>
      </c>
      <c r="P25" s="81"/>
      <c r="Q25" s="81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79" customFormat="1" ht="12" customHeight="1">
      <c r="A26" s="126" t="s">
        <v>90</v>
      </c>
      <c r="B26" s="127"/>
      <c r="C26" s="127"/>
      <c r="D26" s="127"/>
      <c r="E26" s="127"/>
      <c r="F26" s="127"/>
      <c r="G26" s="127"/>
      <c r="H26" s="127"/>
      <c r="I26" s="128"/>
      <c r="J26" s="6">
        <v>150</v>
      </c>
      <c r="K26" s="6">
        <v>6.45</v>
      </c>
      <c r="L26" s="6">
        <v>8.6999999999999993</v>
      </c>
      <c r="M26" s="6">
        <v>0.9</v>
      </c>
      <c r="N26" s="6">
        <v>231</v>
      </c>
      <c r="O26" s="6" t="s">
        <v>91</v>
      </c>
      <c r="P26" s="78"/>
      <c r="Q26" s="78"/>
      <c r="AA26" s="80"/>
      <c r="AB26" s="80"/>
    </row>
    <row r="27" spans="1:32" s="79" customFormat="1" ht="12" customHeight="1">
      <c r="A27" s="53" t="s">
        <v>41</v>
      </c>
      <c r="B27" s="54"/>
      <c r="C27" s="54"/>
      <c r="D27" s="54"/>
      <c r="E27" s="54"/>
      <c r="F27" s="54"/>
      <c r="G27" s="54"/>
      <c r="H27" s="54"/>
      <c r="I27" s="55"/>
      <c r="J27" s="6">
        <v>25</v>
      </c>
      <c r="K27" s="68">
        <v>0.9</v>
      </c>
      <c r="L27" s="68">
        <v>2.5000000000000001E-2</v>
      </c>
      <c r="M27" s="68">
        <v>2.4500000000000002</v>
      </c>
      <c r="N27" s="68">
        <v>13.75</v>
      </c>
      <c r="O27" s="6">
        <v>101</v>
      </c>
      <c r="P27" s="78"/>
      <c r="Q27" s="78"/>
      <c r="AA27" s="80"/>
      <c r="AB27" s="80"/>
    </row>
    <row r="28" spans="1:32" s="79" customFormat="1" ht="12" customHeight="1">
      <c r="A28" s="104" t="s">
        <v>11</v>
      </c>
      <c r="B28" s="105"/>
      <c r="C28" s="105"/>
      <c r="D28" s="105"/>
      <c r="E28" s="105"/>
      <c r="F28" s="105"/>
      <c r="G28" s="105"/>
      <c r="H28" s="105"/>
      <c r="I28" s="106"/>
      <c r="J28" s="6">
        <v>180</v>
      </c>
      <c r="K28" s="6">
        <v>0</v>
      </c>
      <c r="L28" s="6">
        <v>0</v>
      </c>
      <c r="M28" s="6">
        <v>5.04</v>
      </c>
      <c r="N28" s="6">
        <v>19.98</v>
      </c>
      <c r="O28" s="6">
        <v>685</v>
      </c>
      <c r="P28" s="78"/>
      <c r="Q28" s="78"/>
      <c r="AA28" s="80"/>
      <c r="AB28" s="80"/>
    </row>
    <row r="29" spans="1:32" s="79" customFormat="1" ht="12" customHeight="1">
      <c r="A29" s="126" t="s">
        <v>26</v>
      </c>
      <c r="B29" s="127"/>
      <c r="C29" s="127"/>
      <c r="D29" s="127"/>
      <c r="E29" s="127"/>
      <c r="F29" s="127"/>
      <c r="G29" s="127"/>
      <c r="H29" s="127"/>
      <c r="I29" s="128"/>
      <c r="J29" s="62">
        <v>20</v>
      </c>
      <c r="K29" s="62">
        <v>1.72</v>
      </c>
      <c r="L29" s="62">
        <v>0.1</v>
      </c>
      <c r="M29" s="62">
        <v>10.98</v>
      </c>
      <c r="N29" s="62">
        <v>50.8</v>
      </c>
      <c r="O29" s="65" t="s">
        <v>87</v>
      </c>
      <c r="P29" s="78"/>
      <c r="Q29" s="78"/>
      <c r="AB29" s="80"/>
    </row>
    <row r="30" spans="1:32" s="79" customFormat="1" ht="12" customHeight="1">
      <c r="A30" s="132" t="s">
        <v>9</v>
      </c>
      <c r="B30" s="133"/>
      <c r="C30" s="133"/>
      <c r="D30" s="133"/>
      <c r="E30" s="133"/>
      <c r="F30" s="133"/>
      <c r="G30" s="133"/>
      <c r="H30" s="133"/>
      <c r="I30" s="134"/>
      <c r="J30" s="11">
        <v>10</v>
      </c>
      <c r="K30" s="11">
        <v>1.7</v>
      </c>
      <c r="L30" s="11">
        <v>0.66</v>
      </c>
      <c r="M30" s="11">
        <v>9.66</v>
      </c>
      <c r="N30" s="11">
        <v>51.8</v>
      </c>
      <c r="O30" s="66" t="s">
        <v>88</v>
      </c>
      <c r="P30" s="78"/>
      <c r="Q30" s="78"/>
    </row>
    <row r="31" spans="1:32" s="79" customFormat="1" ht="12" customHeight="1" thickBot="1">
      <c r="A31" s="168" t="s">
        <v>89</v>
      </c>
      <c r="B31" s="169"/>
      <c r="C31" s="169"/>
      <c r="D31" s="169"/>
      <c r="E31" s="169"/>
      <c r="F31" s="169"/>
      <c r="G31" s="169"/>
      <c r="H31" s="169"/>
      <c r="I31" s="170"/>
      <c r="J31" s="11">
        <v>100</v>
      </c>
      <c r="K31" s="11">
        <v>0.4</v>
      </c>
      <c r="L31" s="11">
        <v>0.2</v>
      </c>
      <c r="M31" s="11">
        <v>9.9</v>
      </c>
      <c r="N31" s="11">
        <v>47</v>
      </c>
      <c r="O31" s="11">
        <v>3</v>
      </c>
      <c r="P31" s="78"/>
      <c r="Q31" s="78"/>
    </row>
    <row r="32" spans="1:32" s="79" customFormat="1" ht="13.5" customHeight="1" thickBot="1">
      <c r="A32" s="165" t="s">
        <v>10</v>
      </c>
      <c r="B32" s="166"/>
      <c r="C32" s="166"/>
      <c r="D32" s="166"/>
      <c r="E32" s="166"/>
      <c r="F32" s="166"/>
      <c r="G32" s="166"/>
      <c r="H32" s="166"/>
      <c r="I32" s="167"/>
      <c r="J32" s="12">
        <f>J25+J26+J27+J28+J29+J30+J31</f>
        <v>495</v>
      </c>
      <c r="K32" s="12">
        <f t="shared" ref="K32:N32" si="1">K25+K26+K27+K28+K29+K30+K31</f>
        <v>11.22</v>
      </c>
      <c r="L32" s="12">
        <f t="shared" si="1"/>
        <v>17.934999999999999</v>
      </c>
      <c r="M32" s="12">
        <f t="shared" si="1"/>
        <v>39.03</v>
      </c>
      <c r="N32" s="12">
        <f t="shared" si="1"/>
        <v>489.03000000000003</v>
      </c>
      <c r="O32" s="50" t="s">
        <v>0</v>
      </c>
      <c r="P32" s="78"/>
      <c r="Q32" s="78"/>
    </row>
    <row r="33" spans="1:17" s="79" customFormat="1" ht="13.5" customHeight="1">
      <c r="A33" s="156" t="s">
        <v>75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78"/>
      <c r="Q33" s="78"/>
    </row>
    <row r="34" spans="1:17" s="79" customFormat="1" ht="12.95" customHeight="1">
      <c r="A34" s="101" t="s">
        <v>1</v>
      </c>
      <c r="B34" s="101"/>
      <c r="C34" s="101"/>
      <c r="D34" s="101"/>
      <c r="E34" s="101"/>
      <c r="F34" s="101"/>
      <c r="G34" s="101"/>
      <c r="H34" s="101"/>
      <c r="I34" s="101"/>
      <c r="J34" s="101" t="s">
        <v>2</v>
      </c>
      <c r="K34" s="101" t="s">
        <v>3</v>
      </c>
      <c r="L34" s="101"/>
      <c r="M34" s="101"/>
      <c r="N34" s="101" t="s">
        <v>56</v>
      </c>
      <c r="O34" s="144" t="s">
        <v>5</v>
      </c>
      <c r="P34" s="78"/>
      <c r="Q34" s="78"/>
    </row>
    <row r="35" spans="1:17" s="79" customFormat="1" ht="13.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52" t="s">
        <v>6</v>
      </c>
      <c r="L35" s="52" t="s">
        <v>7</v>
      </c>
      <c r="M35" s="52" t="s">
        <v>8</v>
      </c>
      <c r="N35" s="101"/>
      <c r="O35" s="103"/>
      <c r="P35" s="78"/>
      <c r="Q35" s="78"/>
    </row>
    <row r="36" spans="1:17" s="79" customFormat="1" ht="14.25" customHeight="1">
      <c r="A36" s="104" t="s">
        <v>27</v>
      </c>
      <c r="B36" s="105"/>
      <c r="C36" s="105"/>
      <c r="D36" s="105"/>
      <c r="E36" s="105"/>
      <c r="F36" s="105"/>
      <c r="G36" s="105"/>
      <c r="H36" s="105"/>
      <c r="I36" s="106"/>
      <c r="J36" s="6">
        <v>60</v>
      </c>
      <c r="K36" s="62">
        <v>0.6</v>
      </c>
      <c r="L36" s="62">
        <v>1.98</v>
      </c>
      <c r="M36" s="62">
        <v>2.4</v>
      </c>
      <c r="N36" s="62">
        <v>30.4</v>
      </c>
      <c r="O36" s="6">
        <v>45</v>
      </c>
      <c r="P36" s="78"/>
      <c r="Q36" s="78"/>
    </row>
    <row r="37" spans="1:17" s="79" customFormat="1" ht="12" customHeight="1">
      <c r="A37" s="104" t="s">
        <v>16</v>
      </c>
      <c r="B37" s="105"/>
      <c r="C37" s="105"/>
      <c r="D37" s="105"/>
      <c r="E37" s="105"/>
      <c r="F37" s="105"/>
      <c r="G37" s="105"/>
      <c r="H37" s="105"/>
      <c r="I37" s="106"/>
      <c r="J37" s="6">
        <v>200</v>
      </c>
      <c r="K37" s="6">
        <v>8.8000000000000007</v>
      </c>
      <c r="L37" s="6">
        <v>4.8</v>
      </c>
      <c r="M37" s="6">
        <v>17.8</v>
      </c>
      <c r="N37" s="62">
        <v>132</v>
      </c>
      <c r="O37" s="6">
        <v>139</v>
      </c>
      <c r="P37" s="78"/>
      <c r="Q37" s="78"/>
    </row>
    <row r="38" spans="1:17" s="79" customFormat="1" ht="12" customHeight="1">
      <c r="A38" s="104" t="s">
        <v>11</v>
      </c>
      <c r="B38" s="105"/>
      <c r="C38" s="105"/>
      <c r="D38" s="105"/>
      <c r="E38" s="105"/>
      <c r="F38" s="105"/>
      <c r="G38" s="105"/>
      <c r="H38" s="105"/>
      <c r="I38" s="106"/>
      <c r="J38" s="6">
        <v>180</v>
      </c>
      <c r="K38" s="6">
        <v>0</v>
      </c>
      <c r="L38" s="6">
        <v>0</v>
      </c>
      <c r="M38" s="6">
        <v>5.04</v>
      </c>
      <c r="N38" s="6">
        <v>19.98</v>
      </c>
      <c r="O38" s="6">
        <v>685</v>
      </c>
      <c r="P38" s="78"/>
      <c r="Q38" s="78"/>
    </row>
    <row r="39" spans="1:17" s="79" customFormat="1" ht="12" customHeight="1" thickBot="1">
      <c r="A39" s="126" t="s">
        <v>13</v>
      </c>
      <c r="B39" s="127"/>
      <c r="C39" s="127"/>
      <c r="D39" s="127"/>
      <c r="E39" s="127"/>
      <c r="F39" s="127"/>
      <c r="G39" s="127"/>
      <c r="H39" s="127"/>
      <c r="I39" s="128"/>
      <c r="J39" s="62">
        <v>20</v>
      </c>
      <c r="K39" s="62">
        <v>1.61</v>
      </c>
      <c r="L39" s="62">
        <v>0.2</v>
      </c>
      <c r="M39" s="62">
        <v>9.76</v>
      </c>
      <c r="N39" s="62">
        <v>48.42</v>
      </c>
      <c r="O39" s="6">
        <v>4</v>
      </c>
      <c r="P39" s="78"/>
      <c r="Q39" s="78"/>
    </row>
    <row r="40" spans="1:17" s="79" customFormat="1" ht="13.5" customHeight="1" thickBot="1">
      <c r="A40" s="129" t="s">
        <v>10</v>
      </c>
      <c r="B40" s="130"/>
      <c r="C40" s="130"/>
      <c r="D40" s="130"/>
      <c r="E40" s="130"/>
      <c r="F40" s="130"/>
      <c r="G40" s="130"/>
      <c r="H40" s="130"/>
      <c r="I40" s="131"/>
      <c r="J40" s="12">
        <f>J36+J37+J38+J39</f>
        <v>460</v>
      </c>
      <c r="K40" s="12">
        <f t="shared" ref="K40:N40" si="2">K36+K37+K38+K39</f>
        <v>11.01</v>
      </c>
      <c r="L40" s="12">
        <f t="shared" si="2"/>
        <v>6.9799999999999995</v>
      </c>
      <c r="M40" s="12">
        <f t="shared" si="2"/>
        <v>35</v>
      </c>
      <c r="N40" s="12">
        <f t="shared" si="2"/>
        <v>230.8</v>
      </c>
      <c r="O40" s="12"/>
      <c r="P40" s="78"/>
      <c r="Q40" s="78"/>
    </row>
    <row r="41" spans="1:17" s="79" customFormat="1" ht="15" customHeight="1" thickBot="1">
      <c r="A41" s="56" t="s">
        <v>57</v>
      </c>
      <c r="B41" s="57"/>
      <c r="C41" s="57"/>
      <c r="D41" s="57"/>
      <c r="E41" s="57"/>
      <c r="F41" s="57"/>
      <c r="G41" s="57"/>
      <c r="H41" s="57"/>
      <c r="I41" s="57"/>
      <c r="J41" s="12" t="s">
        <v>64</v>
      </c>
      <c r="K41" s="12" t="s">
        <v>94</v>
      </c>
      <c r="L41" s="12" t="s">
        <v>95</v>
      </c>
      <c r="M41" s="12" t="s">
        <v>96</v>
      </c>
      <c r="N41" s="14" t="s">
        <v>97</v>
      </c>
      <c r="O41" s="13"/>
      <c r="P41" s="78"/>
      <c r="Q41" s="78"/>
    </row>
    <row r="42" spans="1:17" s="79" customFormat="1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2"/>
      <c r="K42" s="32"/>
      <c r="L42" s="32"/>
      <c r="M42" s="32"/>
      <c r="N42" s="34"/>
      <c r="O42" s="35"/>
      <c r="P42" s="78"/>
      <c r="Q42" s="78"/>
    </row>
    <row r="43" spans="1:17" s="79" customFormat="1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01" t="s">
        <v>63</v>
      </c>
      <c r="K43" s="101"/>
      <c r="L43" s="58"/>
      <c r="M43" s="58"/>
      <c r="N43" s="16"/>
      <c r="O43" s="4"/>
      <c r="P43" s="78"/>
      <c r="Q43" s="78"/>
    </row>
    <row r="44" spans="1:17" s="79" customFormat="1" ht="15" customHeight="1">
      <c r="A44" s="101" t="s">
        <v>1</v>
      </c>
      <c r="B44" s="101"/>
      <c r="C44" s="101"/>
      <c r="D44" s="101"/>
      <c r="E44" s="101"/>
      <c r="F44" s="101"/>
      <c r="G44" s="101"/>
      <c r="H44" s="101"/>
      <c r="I44" s="101"/>
      <c r="J44" s="101" t="s">
        <v>2</v>
      </c>
      <c r="K44" s="101" t="s">
        <v>3</v>
      </c>
      <c r="L44" s="101"/>
      <c r="M44" s="101"/>
      <c r="N44" s="101" t="s">
        <v>56</v>
      </c>
      <c r="O44" s="144" t="s">
        <v>5</v>
      </c>
      <c r="P44" s="78"/>
      <c r="Q44" s="78"/>
    </row>
    <row r="45" spans="1:17" s="79" customFormat="1" ht="1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52" t="s">
        <v>6</v>
      </c>
      <c r="L45" s="52" t="s">
        <v>7</v>
      </c>
      <c r="M45" s="52" t="s">
        <v>8</v>
      </c>
      <c r="N45" s="101"/>
      <c r="O45" s="103"/>
      <c r="P45" s="78"/>
      <c r="Q45" s="78"/>
    </row>
    <row r="46" spans="1:17" s="79" customFormat="1" ht="15" customHeight="1">
      <c r="A46" s="101" t="s">
        <v>17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78"/>
      <c r="Q46" s="78"/>
    </row>
    <row r="47" spans="1:17" s="79" customFormat="1" ht="15" customHeight="1">
      <c r="A47" s="104" t="s">
        <v>27</v>
      </c>
      <c r="B47" s="105"/>
      <c r="C47" s="105"/>
      <c r="D47" s="105"/>
      <c r="E47" s="105"/>
      <c r="F47" s="105"/>
      <c r="G47" s="105"/>
      <c r="H47" s="105"/>
      <c r="I47" s="106"/>
      <c r="J47" s="6">
        <v>60</v>
      </c>
      <c r="K47" s="62">
        <v>0.6</v>
      </c>
      <c r="L47" s="62">
        <v>1.98</v>
      </c>
      <c r="M47" s="62">
        <v>2.4</v>
      </c>
      <c r="N47" s="62">
        <v>30.4</v>
      </c>
      <c r="O47" s="6">
        <v>45</v>
      </c>
      <c r="P47" s="78"/>
      <c r="Q47" s="78"/>
    </row>
    <row r="48" spans="1:17" s="79" customFormat="1" ht="15" customHeight="1">
      <c r="A48" s="104" t="s">
        <v>16</v>
      </c>
      <c r="B48" s="105"/>
      <c r="C48" s="105"/>
      <c r="D48" s="105"/>
      <c r="E48" s="105"/>
      <c r="F48" s="105"/>
      <c r="G48" s="105"/>
      <c r="H48" s="105"/>
      <c r="I48" s="106"/>
      <c r="J48" s="6">
        <v>200</v>
      </c>
      <c r="K48" s="6">
        <v>8.8000000000000007</v>
      </c>
      <c r="L48" s="6">
        <v>4.8</v>
      </c>
      <c r="M48" s="6">
        <v>17.8</v>
      </c>
      <c r="N48" s="62">
        <v>132</v>
      </c>
      <c r="O48" s="6">
        <v>139</v>
      </c>
      <c r="P48" s="78"/>
      <c r="Q48" s="78"/>
    </row>
    <row r="49" spans="1:17" s="79" customFormat="1" ht="15" customHeight="1">
      <c r="A49" s="104" t="s">
        <v>28</v>
      </c>
      <c r="B49" s="105"/>
      <c r="C49" s="105"/>
      <c r="D49" s="105"/>
      <c r="E49" s="105"/>
      <c r="F49" s="105"/>
      <c r="G49" s="105"/>
      <c r="H49" s="105"/>
      <c r="I49" s="106"/>
      <c r="J49" s="69" t="s">
        <v>58</v>
      </c>
      <c r="K49" s="70">
        <v>16.47</v>
      </c>
      <c r="L49" s="70">
        <v>4.41</v>
      </c>
      <c r="M49" s="70">
        <v>1.53</v>
      </c>
      <c r="N49" s="70">
        <v>111.96</v>
      </c>
      <c r="O49" s="6">
        <v>499</v>
      </c>
      <c r="P49" s="78"/>
      <c r="Q49" s="78"/>
    </row>
    <row r="50" spans="1:17" s="79" customFormat="1" ht="15" customHeight="1">
      <c r="A50" s="104" t="s">
        <v>14</v>
      </c>
      <c r="B50" s="105"/>
      <c r="C50" s="105"/>
      <c r="D50" s="105"/>
      <c r="E50" s="105"/>
      <c r="F50" s="105"/>
      <c r="G50" s="105"/>
      <c r="H50" s="105"/>
      <c r="I50" s="106"/>
      <c r="J50" s="6">
        <v>150</v>
      </c>
      <c r="K50" s="62">
        <v>5.0999999999999996</v>
      </c>
      <c r="L50" s="62">
        <v>0.6</v>
      </c>
      <c r="M50" s="62">
        <v>34.5</v>
      </c>
      <c r="N50" s="62">
        <v>166.5</v>
      </c>
      <c r="O50" s="6">
        <v>516</v>
      </c>
      <c r="P50" s="78"/>
      <c r="Q50" s="78"/>
    </row>
    <row r="51" spans="1:17" s="79" customFormat="1" ht="15" customHeight="1">
      <c r="A51" s="104" t="s">
        <v>11</v>
      </c>
      <c r="B51" s="105"/>
      <c r="C51" s="105"/>
      <c r="D51" s="105"/>
      <c r="E51" s="105"/>
      <c r="F51" s="105"/>
      <c r="G51" s="105"/>
      <c r="H51" s="105"/>
      <c r="I51" s="106"/>
      <c r="J51" s="6">
        <v>180</v>
      </c>
      <c r="K51" s="6">
        <v>0</v>
      </c>
      <c r="L51" s="6">
        <v>0</v>
      </c>
      <c r="M51" s="6">
        <v>5.04</v>
      </c>
      <c r="N51" s="6">
        <v>19.98</v>
      </c>
      <c r="O51" s="6">
        <v>685</v>
      </c>
      <c r="P51" s="78"/>
      <c r="Q51" s="78"/>
    </row>
    <row r="52" spans="1:17" s="79" customFormat="1" ht="15" customHeight="1">
      <c r="A52" s="126" t="s">
        <v>13</v>
      </c>
      <c r="B52" s="127"/>
      <c r="C52" s="127"/>
      <c r="D52" s="127"/>
      <c r="E52" s="127"/>
      <c r="F52" s="127"/>
      <c r="G52" s="127"/>
      <c r="H52" s="127"/>
      <c r="I52" s="128"/>
      <c r="J52" s="62">
        <v>20</v>
      </c>
      <c r="K52" s="62">
        <v>1.61</v>
      </c>
      <c r="L52" s="62">
        <v>0.2</v>
      </c>
      <c r="M52" s="62">
        <v>9.76</v>
      </c>
      <c r="N52" s="62">
        <v>48.42</v>
      </c>
      <c r="O52" s="6">
        <v>4</v>
      </c>
      <c r="P52" s="78"/>
      <c r="Q52" s="78"/>
    </row>
    <row r="53" spans="1:17" s="79" customFormat="1" ht="15" customHeight="1" thickBot="1">
      <c r="A53" s="132" t="s">
        <v>9</v>
      </c>
      <c r="B53" s="133"/>
      <c r="C53" s="133"/>
      <c r="D53" s="133"/>
      <c r="E53" s="133"/>
      <c r="F53" s="133"/>
      <c r="G53" s="133"/>
      <c r="H53" s="133"/>
      <c r="I53" s="134"/>
      <c r="J53" s="11">
        <v>10</v>
      </c>
      <c r="K53" s="11">
        <v>0.85</v>
      </c>
      <c r="L53" s="11">
        <v>0.33</v>
      </c>
      <c r="M53" s="11">
        <v>4.83</v>
      </c>
      <c r="N53" s="11">
        <v>25.9</v>
      </c>
      <c r="O53" s="66" t="s">
        <v>88</v>
      </c>
      <c r="P53" s="78"/>
      <c r="Q53" s="78"/>
    </row>
    <row r="54" spans="1:17" s="79" customFormat="1" ht="15" customHeight="1" thickBot="1">
      <c r="A54" s="129" t="s">
        <v>10</v>
      </c>
      <c r="B54" s="130"/>
      <c r="C54" s="130"/>
      <c r="D54" s="130"/>
      <c r="E54" s="130"/>
      <c r="F54" s="130"/>
      <c r="G54" s="130"/>
      <c r="H54" s="130"/>
      <c r="I54" s="131"/>
      <c r="J54" s="19">
        <f>J47+J48+J49+J50+J51+J52+J53</f>
        <v>710</v>
      </c>
      <c r="K54" s="19">
        <f t="shared" ref="K54:N54" si="3">K47+K48+K49+K50+K51+K52+K53</f>
        <v>33.43</v>
      </c>
      <c r="L54" s="19">
        <f t="shared" si="3"/>
        <v>12.319999999999999</v>
      </c>
      <c r="M54" s="19">
        <f t="shared" si="3"/>
        <v>75.86</v>
      </c>
      <c r="N54" s="19">
        <f t="shared" si="3"/>
        <v>535.16000000000008</v>
      </c>
      <c r="O54" s="13" t="s">
        <v>0</v>
      </c>
      <c r="P54" s="78"/>
      <c r="Q54" s="78"/>
    </row>
    <row r="55" spans="1:17" s="79" customFormat="1" ht="15" customHeight="1">
      <c r="A55" s="101" t="s">
        <v>65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78"/>
      <c r="Q55" s="78"/>
    </row>
    <row r="56" spans="1:17" s="79" customFormat="1" ht="15" customHeight="1">
      <c r="A56" s="101" t="s">
        <v>1</v>
      </c>
      <c r="B56" s="101"/>
      <c r="C56" s="101"/>
      <c r="D56" s="101"/>
      <c r="E56" s="101"/>
      <c r="F56" s="101"/>
      <c r="G56" s="101"/>
      <c r="H56" s="101"/>
      <c r="I56" s="101"/>
      <c r="J56" s="101" t="s">
        <v>2</v>
      </c>
      <c r="K56" s="101" t="s">
        <v>3</v>
      </c>
      <c r="L56" s="101"/>
      <c r="M56" s="101"/>
      <c r="N56" s="101" t="s">
        <v>56</v>
      </c>
      <c r="O56" s="144" t="s">
        <v>5</v>
      </c>
      <c r="P56" s="78"/>
      <c r="Q56" s="78"/>
    </row>
    <row r="57" spans="1:17" s="79" customFormat="1" ht="1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52" t="s">
        <v>6</v>
      </c>
      <c r="L57" s="52" t="s">
        <v>7</v>
      </c>
      <c r="M57" s="52" t="s">
        <v>8</v>
      </c>
      <c r="N57" s="101"/>
      <c r="O57" s="103"/>
      <c r="P57" s="78"/>
      <c r="Q57" s="78"/>
    </row>
    <row r="58" spans="1:17" s="79" customFormat="1" ht="15" customHeight="1">
      <c r="A58" s="138" t="s">
        <v>67</v>
      </c>
      <c r="B58" s="139"/>
      <c r="C58" s="139"/>
      <c r="D58" s="139"/>
      <c r="E58" s="139"/>
      <c r="F58" s="139"/>
      <c r="G58" s="139"/>
      <c r="H58" s="139"/>
      <c r="I58" s="140"/>
      <c r="J58" s="37">
        <v>80</v>
      </c>
      <c r="K58" s="83">
        <v>6.3</v>
      </c>
      <c r="L58" s="83">
        <v>6.4</v>
      </c>
      <c r="M58" s="83">
        <v>39.799999999999997</v>
      </c>
      <c r="N58" s="83">
        <v>232.96</v>
      </c>
      <c r="O58" s="37">
        <v>422</v>
      </c>
      <c r="P58" s="78"/>
      <c r="Q58" s="78"/>
    </row>
    <row r="59" spans="1:17" s="79" customFormat="1" ht="15" customHeight="1" thickBot="1">
      <c r="A59" s="107" t="s">
        <v>68</v>
      </c>
      <c r="B59" s="108"/>
      <c r="C59" s="108"/>
      <c r="D59" s="108"/>
      <c r="E59" s="108"/>
      <c r="F59" s="108"/>
      <c r="G59" s="108"/>
      <c r="H59" s="108"/>
      <c r="I59" s="109"/>
      <c r="J59" s="11">
        <v>200</v>
      </c>
      <c r="K59" s="11">
        <v>0.8</v>
      </c>
      <c r="L59" s="11">
        <v>0</v>
      </c>
      <c r="M59" s="11">
        <v>23</v>
      </c>
      <c r="N59" s="84">
        <v>94</v>
      </c>
      <c r="O59" s="11"/>
      <c r="P59" s="78"/>
      <c r="Q59" s="78"/>
    </row>
    <row r="60" spans="1:17" s="79" customFormat="1" ht="15" customHeight="1" thickBot="1">
      <c r="A60" s="154" t="s">
        <v>66</v>
      </c>
      <c r="B60" s="155"/>
      <c r="C60" s="155"/>
      <c r="D60" s="155"/>
      <c r="E60" s="155"/>
      <c r="F60" s="155"/>
      <c r="G60" s="155"/>
      <c r="H60" s="155"/>
      <c r="I60" s="155"/>
      <c r="J60" s="85" t="s">
        <v>69</v>
      </c>
      <c r="K60" s="23">
        <f>K58+K59</f>
        <v>7.1</v>
      </c>
      <c r="L60" s="23">
        <f t="shared" ref="L60:N60" si="4">L58+L59</f>
        <v>6.4</v>
      </c>
      <c r="M60" s="23">
        <f t="shared" si="4"/>
        <v>62.8</v>
      </c>
      <c r="N60" s="23">
        <f t="shared" si="4"/>
        <v>326.96000000000004</v>
      </c>
      <c r="O60" s="23"/>
      <c r="P60" s="78"/>
      <c r="Q60" s="78"/>
    </row>
    <row r="61" spans="1:17" s="79" customFormat="1" ht="15" customHeight="1" thickBot="1">
      <c r="A61" s="129" t="s">
        <v>57</v>
      </c>
      <c r="B61" s="130"/>
      <c r="C61" s="130"/>
      <c r="D61" s="130"/>
      <c r="E61" s="130"/>
      <c r="F61" s="130"/>
      <c r="G61" s="130"/>
      <c r="H61" s="130"/>
      <c r="I61" s="157"/>
      <c r="J61" s="19">
        <f>J60+J54</f>
        <v>990</v>
      </c>
      <c r="K61" s="19">
        <f t="shared" ref="K61:N61" si="5">K60+K54</f>
        <v>40.53</v>
      </c>
      <c r="L61" s="19">
        <f t="shared" si="5"/>
        <v>18.72</v>
      </c>
      <c r="M61" s="19">
        <f t="shared" si="5"/>
        <v>138.66</v>
      </c>
      <c r="N61" s="19">
        <f t="shared" si="5"/>
        <v>862.12000000000012</v>
      </c>
      <c r="O61" s="19"/>
      <c r="P61" s="78"/>
      <c r="Q61" s="78"/>
    </row>
    <row r="62" spans="1:17" s="79" customFormat="1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58"/>
      <c r="K62" s="58"/>
      <c r="L62" s="58"/>
      <c r="M62" s="58"/>
      <c r="N62" s="16"/>
      <c r="O62" s="4"/>
      <c r="P62" s="78"/>
      <c r="Q62" s="78"/>
    </row>
    <row r="63" spans="1:17" s="79" customFormat="1" ht="14.25" customHeight="1">
      <c r="A63" s="163" t="s">
        <v>20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78"/>
      <c r="Q63" s="78"/>
    </row>
    <row r="64" spans="1:17" s="79" customFormat="1" ht="12" customHeight="1">
      <c r="A64" s="58"/>
      <c r="B64" s="58"/>
      <c r="C64" s="58"/>
      <c r="D64" s="58"/>
      <c r="E64" s="58"/>
      <c r="F64" s="58"/>
      <c r="G64" s="58"/>
      <c r="H64" s="58"/>
      <c r="I64" s="58"/>
      <c r="J64" s="101" t="s">
        <v>62</v>
      </c>
      <c r="K64" s="101"/>
      <c r="L64" s="58"/>
      <c r="M64" s="58"/>
      <c r="N64" s="58"/>
      <c r="O64" s="58"/>
      <c r="P64" s="78"/>
      <c r="Q64" s="78"/>
    </row>
    <row r="65" spans="1:17" s="79" customFormat="1" ht="11.25" customHeight="1">
      <c r="A65" s="117" t="s">
        <v>1</v>
      </c>
      <c r="B65" s="118"/>
      <c r="C65" s="118"/>
      <c r="D65" s="118"/>
      <c r="E65" s="118"/>
      <c r="F65" s="118"/>
      <c r="G65" s="118"/>
      <c r="H65" s="118"/>
      <c r="I65" s="119"/>
      <c r="J65" s="161" t="s">
        <v>2</v>
      </c>
      <c r="K65" s="158" t="s">
        <v>3</v>
      </c>
      <c r="L65" s="159"/>
      <c r="M65" s="160"/>
      <c r="N65" s="144" t="s">
        <v>4</v>
      </c>
      <c r="O65" s="102" t="s">
        <v>5</v>
      </c>
      <c r="P65" s="78"/>
      <c r="Q65" s="78"/>
    </row>
    <row r="66" spans="1:17" s="79" customFormat="1" ht="20.25" customHeight="1">
      <c r="A66" s="120"/>
      <c r="B66" s="121"/>
      <c r="C66" s="121"/>
      <c r="D66" s="121"/>
      <c r="E66" s="121"/>
      <c r="F66" s="121"/>
      <c r="G66" s="121"/>
      <c r="H66" s="121"/>
      <c r="I66" s="122"/>
      <c r="J66" s="162"/>
      <c r="K66" s="52" t="s">
        <v>6</v>
      </c>
      <c r="L66" s="52" t="s">
        <v>7</v>
      </c>
      <c r="M66" s="52" t="s">
        <v>8</v>
      </c>
      <c r="N66" s="123"/>
      <c r="O66" s="123"/>
      <c r="P66" s="78"/>
      <c r="Q66" s="78"/>
    </row>
    <row r="67" spans="1:17" s="79" customFormat="1" ht="11.25" customHeight="1">
      <c r="A67" s="184" t="s">
        <v>42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78"/>
      <c r="Q67" s="78"/>
    </row>
    <row r="68" spans="1:17" s="79" customFormat="1" ht="12" customHeight="1">
      <c r="A68" s="104" t="s">
        <v>24</v>
      </c>
      <c r="B68" s="105"/>
      <c r="C68" s="105"/>
      <c r="D68" s="105"/>
      <c r="E68" s="105"/>
      <c r="F68" s="105"/>
      <c r="G68" s="105"/>
      <c r="H68" s="105"/>
      <c r="I68" s="106"/>
      <c r="J68" s="60">
        <v>10</v>
      </c>
      <c r="K68" s="61">
        <v>0.05</v>
      </c>
      <c r="L68" s="61">
        <v>8.25</v>
      </c>
      <c r="M68" s="61">
        <v>0.1</v>
      </c>
      <c r="N68" s="61">
        <v>74.7</v>
      </c>
      <c r="O68" s="6">
        <v>96</v>
      </c>
      <c r="P68" s="78"/>
      <c r="Q68" s="78"/>
    </row>
    <row r="69" spans="1:17" s="79" customFormat="1" ht="11.25" customHeight="1">
      <c r="A69" s="104" t="s">
        <v>92</v>
      </c>
      <c r="B69" s="105"/>
      <c r="C69" s="105"/>
      <c r="D69" s="105"/>
      <c r="E69" s="105"/>
      <c r="F69" s="105"/>
      <c r="G69" s="105"/>
      <c r="H69" s="105"/>
      <c r="I69" s="106"/>
      <c r="J69" s="6">
        <v>185</v>
      </c>
      <c r="K69" s="64">
        <v>12.6</v>
      </c>
      <c r="L69" s="64">
        <v>1.24</v>
      </c>
      <c r="M69" s="64">
        <v>26.23</v>
      </c>
      <c r="N69" s="64">
        <v>283.82</v>
      </c>
      <c r="O69" s="6" t="s">
        <v>93</v>
      </c>
      <c r="P69" s="78"/>
      <c r="Q69" s="78"/>
    </row>
    <row r="70" spans="1:17" s="79" customFormat="1" ht="11.25" customHeight="1">
      <c r="A70" s="104" t="s">
        <v>11</v>
      </c>
      <c r="B70" s="105"/>
      <c r="C70" s="105"/>
      <c r="D70" s="105"/>
      <c r="E70" s="105"/>
      <c r="F70" s="105"/>
      <c r="G70" s="105"/>
      <c r="H70" s="105"/>
      <c r="I70" s="106"/>
      <c r="J70" s="6">
        <v>180</v>
      </c>
      <c r="K70" s="6">
        <v>0</v>
      </c>
      <c r="L70" s="6">
        <v>0</v>
      </c>
      <c r="M70" s="6">
        <v>5.04</v>
      </c>
      <c r="N70" s="6">
        <v>19.98</v>
      </c>
      <c r="O70" s="6">
        <v>685</v>
      </c>
      <c r="P70" s="78"/>
      <c r="Q70" s="78"/>
    </row>
    <row r="71" spans="1:17" s="79" customFormat="1" ht="11.25" customHeight="1">
      <c r="A71" s="126" t="s">
        <v>26</v>
      </c>
      <c r="B71" s="127"/>
      <c r="C71" s="127"/>
      <c r="D71" s="127"/>
      <c r="E71" s="127"/>
      <c r="F71" s="127"/>
      <c r="G71" s="127"/>
      <c r="H71" s="127"/>
      <c r="I71" s="128"/>
      <c r="J71" s="62">
        <v>20</v>
      </c>
      <c r="K71" s="62">
        <v>1.72</v>
      </c>
      <c r="L71" s="62">
        <v>0.1</v>
      </c>
      <c r="M71" s="62">
        <v>10.98</v>
      </c>
      <c r="N71" s="62">
        <v>50.8</v>
      </c>
      <c r="O71" s="65" t="s">
        <v>87</v>
      </c>
      <c r="P71" s="78"/>
      <c r="Q71" s="78"/>
    </row>
    <row r="72" spans="1:17" s="79" customFormat="1" ht="11.25" customHeight="1">
      <c r="A72" s="132" t="s">
        <v>9</v>
      </c>
      <c r="B72" s="133"/>
      <c r="C72" s="133"/>
      <c r="D72" s="133"/>
      <c r="E72" s="133"/>
      <c r="F72" s="133"/>
      <c r="G72" s="133"/>
      <c r="H72" s="133"/>
      <c r="I72" s="134"/>
      <c r="J72" s="11">
        <v>10</v>
      </c>
      <c r="K72" s="11">
        <v>0.85</v>
      </c>
      <c r="L72" s="11">
        <v>0.33</v>
      </c>
      <c r="M72" s="11">
        <v>4.83</v>
      </c>
      <c r="N72" s="11">
        <v>25.9</v>
      </c>
      <c r="O72" s="66" t="s">
        <v>88</v>
      </c>
      <c r="P72" s="78"/>
      <c r="Q72" s="78"/>
    </row>
    <row r="73" spans="1:17" s="79" customFormat="1" ht="11.25" customHeight="1" thickBot="1">
      <c r="A73" s="168" t="s">
        <v>89</v>
      </c>
      <c r="B73" s="169"/>
      <c r="C73" s="169"/>
      <c r="D73" s="169"/>
      <c r="E73" s="169"/>
      <c r="F73" s="169"/>
      <c r="G73" s="169"/>
      <c r="H73" s="169"/>
      <c r="I73" s="170"/>
      <c r="J73" s="11">
        <v>100</v>
      </c>
      <c r="K73" s="11">
        <v>0.4</v>
      </c>
      <c r="L73" s="11">
        <v>0.2</v>
      </c>
      <c r="M73" s="11">
        <v>9.9</v>
      </c>
      <c r="N73" s="11">
        <v>47</v>
      </c>
      <c r="O73" s="11">
        <v>3</v>
      </c>
      <c r="P73" s="78"/>
      <c r="Q73" s="78"/>
    </row>
    <row r="74" spans="1:17" s="79" customFormat="1" ht="12" customHeight="1" thickBot="1">
      <c r="A74" s="129" t="s">
        <v>10</v>
      </c>
      <c r="B74" s="130"/>
      <c r="C74" s="130"/>
      <c r="D74" s="130"/>
      <c r="E74" s="130"/>
      <c r="F74" s="130"/>
      <c r="G74" s="130"/>
      <c r="H74" s="130"/>
      <c r="I74" s="131"/>
      <c r="J74" s="12">
        <f>J68+J69+J70+J71+J72+J73</f>
        <v>505</v>
      </c>
      <c r="K74" s="12">
        <f t="shared" ref="K74:N74" si="6">K68+K69+K70+K71+K72+K73</f>
        <v>15.620000000000001</v>
      </c>
      <c r="L74" s="12">
        <f t="shared" si="6"/>
        <v>10.119999999999999</v>
      </c>
      <c r="M74" s="12">
        <f t="shared" si="6"/>
        <v>57.08</v>
      </c>
      <c r="N74" s="12">
        <f t="shared" si="6"/>
        <v>502.2</v>
      </c>
      <c r="O74" s="13" t="s">
        <v>0</v>
      </c>
      <c r="P74" s="78"/>
      <c r="Q74" s="78"/>
    </row>
    <row r="75" spans="1:17" s="79" customFormat="1" ht="12" customHeight="1">
      <c r="A75" s="120" t="s">
        <v>43</v>
      </c>
      <c r="B75" s="121"/>
      <c r="C75" s="121"/>
      <c r="D75" s="121"/>
      <c r="E75" s="121"/>
      <c r="F75" s="121"/>
      <c r="G75" s="121"/>
      <c r="H75" s="121"/>
      <c r="I75" s="121"/>
      <c r="J75" s="135"/>
      <c r="K75" s="135"/>
      <c r="L75" s="135"/>
      <c r="M75" s="135"/>
      <c r="N75" s="135"/>
      <c r="O75" s="135"/>
      <c r="P75" s="78"/>
      <c r="Q75" s="78"/>
    </row>
    <row r="76" spans="1:17" s="79" customFormat="1" ht="11.25" customHeight="1">
      <c r="A76" s="104" t="s">
        <v>28</v>
      </c>
      <c r="B76" s="105"/>
      <c r="C76" s="105"/>
      <c r="D76" s="105"/>
      <c r="E76" s="105"/>
      <c r="F76" s="105"/>
      <c r="G76" s="105"/>
      <c r="H76" s="105"/>
      <c r="I76" s="146"/>
      <c r="J76" s="69" t="s">
        <v>58</v>
      </c>
      <c r="K76" s="70">
        <v>16.47</v>
      </c>
      <c r="L76" s="70">
        <v>4.41</v>
      </c>
      <c r="M76" s="70">
        <v>1.53</v>
      </c>
      <c r="N76" s="70">
        <v>111.96</v>
      </c>
      <c r="O76" s="6">
        <v>499</v>
      </c>
      <c r="P76" s="78"/>
      <c r="Q76" s="78"/>
    </row>
    <row r="77" spans="1:17" s="79" customFormat="1" ht="11.25" customHeight="1">
      <c r="A77" s="104" t="s">
        <v>12</v>
      </c>
      <c r="B77" s="105"/>
      <c r="C77" s="105"/>
      <c r="D77" s="105"/>
      <c r="E77" s="105"/>
      <c r="F77" s="105"/>
      <c r="G77" s="105"/>
      <c r="H77" s="105"/>
      <c r="I77" s="106"/>
      <c r="J77" s="6">
        <v>150</v>
      </c>
      <c r="K77" s="62">
        <v>3.75</v>
      </c>
      <c r="L77" s="62">
        <v>7.35</v>
      </c>
      <c r="M77" s="62">
        <v>26.25</v>
      </c>
      <c r="N77" s="62">
        <v>180.6</v>
      </c>
      <c r="O77" s="6">
        <v>508</v>
      </c>
      <c r="P77" s="78"/>
      <c r="Q77" s="78"/>
    </row>
    <row r="78" spans="1:17" s="79" customFormat="1" ht="10.5" customHeight="1">
      <c r="A78" s="126" t="s">
        <v>15</v>
      </c>
      <c r="B78" s="127"/>
      <c r="C78" s="127"/>
      <c r="D78" s="127"/>
      <c r="E78" s="127"/>
      <c r="F78" s="127"/>
      <c r="G78" s="127"/>
      <c r="H78" s="127"/>
      <c r="I78" s="128"/>
      <c r="J78" s="6">
        <v>180</v>
      </c>
      <c r="K78" s="6">
        <v>0.8</v>
      </c>
      <c r="L78" s="6">
        <v>0.12</v>
      </c>
      <c r="M78" s="6">
        <v>28.79</v>
      </c>
      <c r="N78" s="6">
        <v>118.62</v>
      </c>
      <c r="O78" s="6">
        <v>639</v>
      </c>
      <c r="P78" s="78"/>
      <c r="Q78" s="78"/>
    </row>
    <row r="79" spans="1:17" s="79" customFormat="1" ht="11.25" customHeight="1">
      <c r="A79" s="126" t="s">
        <v>13</v>
      </c>
      <c r="B79" s="127"/>
      <c r="C79" s="127"/>
      <c r="D79" s="127"/>
      <c r="E79" s="127"/>
      <c r="F79" s="127"/>
      <c r="G79" s="127"/>
      <c r="H79" s="127"/>
      <c r="I79" s="128"/>
      <c r="J79" s="62">
        <v>20</v>
      </c>
      <c r="K79" s="62">
        <v>1.61</v>
      </c>
      <c r="L79" s="62">
        <v>0.2</v>
      </c>
      <c r="M79" s="62">
        <v>9.76</v>
      </c>
      <c r="N79" s="62">
        <v>48.42</v>
      </c>
      <c r="O79" s="6">
        <v>4</v>
      </c>
      <c r="P79" s="78"/>
      <c r="Q79" s="78"/>
    </row>
    <row r="80" spans="1:17" s="79" customFormat="1" ht="10.5" customHeight="1">
      <c r="A80" s="132" t="s">
        <v>9</v>
      </c>
      <c r="B80" s="133"/>
      <c r="C80" s="133"/>
      <c r="D80" s="133"/>
      <c r="E80" s="133"/>
      <c r="F80" s="133"/>
      <c r="G80" s="133"/>
      <c r="H80" s="133"/>
      <c r="I80" s="134"/>
      <c r="J80" s="11">
        <v>10</v>
      </c>
      <c r="K80" s="11">
        <v>0.85</v>
      </c>
      <c r="L80" s="11">
        <v>0.33</v>
      </c>
      <c r="M80" s="11">
        <v>4.83</v>
      </c>
      <c r="N80" s="11">
        <v>25.9</v>
      </c>
      <c r="O80" s="66" t="s">
        <v>88</v>
      </c>
      <c r="P80" s="78"/>
      <c r="Q80" s="78"/>
    </row>
    <row r="81" spans="1:17" s="79" customFormat="1" ht="12" customHeight="1" thickBot="1">
      <c r="A81" s="168" t="s">
        <v>89</v>
      </c>
      <c r="B81" s="169"/>
      <c r="C81" s="169"/>
      <c r="D81" s="169"/>
      <c r="E81" s="169"/>
      <c r="F81" s="169"/>
      <c r="G81" s="169"/>
      <c r="H81" s="169"/>
      <c r="I81" s="170"/>
      <c r="J81" s="11">
        <v>100</v>
      </c>
      <c r="K81" s="11">
        <v>0.4</v>
      </c>
      <c r="L81" s="11">
        <v>0.2</v>
      </c>
      <c r="M81" s="11">
        <v>9.9</v>
      </c>
      <c r="N81" s="11">
        <v>47</v>
      </c>
      <c r="O81" s="11">
        <v>3</v>
      </c>
      <c r="P81" s="78"/>
      <c r="Q81" s="78"/>
    </row>
    <row r="82" spans="1:17" s="79" customFormat="1" ht="12" customHeight="1" thickBot="1">
      <c r="A82" s="129" t="s">
        <v>10</v>
      </c>
      <c r="B82" s="130"/>
      <c r="C82" s="130"/>
      <c r="D82" s="130"/>
      <c r="E82" s="130"/>
      <c r="F82" s="130"/>
      <c r="G82" s="130"/>
      <c r="H82" s="130"/>
      <c r="I82" s="131"/>
      <c r="J82" s="12">
        <f>J76+J77+J78+J79+J80+J81</f>
        <v>550</v>
      </c>
      <c r="K82" s="12">
        <f t="shared" ref="K82:N82" si="7">K76+K77+K78+K79+K80+K81</f>
        <v>23.88</v>
      </c>
      <c r="L82" s="12">
        <f t="shared" si="7"/>
        <v>12.609999999999998</v>
      </c>
      <c r="M82" s="12">
        <f t="shared" si="7"/>
        <v>81.06</v>
      </c>
      <c r="N82" s="12">
        <f t="shared" si="7"/>
        <v>532.5</v>
      </c>
      <c r="O82" s="18" t="s">
        <v>0</v>
      </c>
      <c r="P82" s="78"/>
      <c r="Q82" s="78"/>
    </row>
    <row r="83" spans="1:17" s="79" customFormat="1" ht="12" customHeight="1">
      <c r="A83" s="121" t="s">
        <v>75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78"/>
      <c r="Q83" s="78"/>
    </row>
    <row r="84" spans="1:17" s="79" customFormat="1" ht="11.25" customHeight="1">
      <c r="A84" s="117" t="s">
        <v>1</v>
      </c>
      <c r="B84" s="118"/>
      <c r="C84" s="118"/>
      <c r="D84" s="118"/>
      <c r="E84" s="118"/>
      <c r="F84" s="118"/>
      <c r="G84" s="118"/>
      <c r="H84" s="118"/>
      <c r="I84" s="119"/>
      <c r="J84" s="101" t="s">
        <v>2</v>
      </c>
      <c r="K84" s="101" t="s">
        <v>3</v>
      </c>
      <c r="L84" s="101"/>
      <c r="M84" s="101"/>
      <c r="N84" s="101" t="s">
        <v>4</v>
      </c>
      <c r="O84" s="102" t="s">
        <v>5</v>
      </c>
      <c r="P84" s="78"/>
      <c r="Q84" s="78"/>
    </row>
    <row r="85" spans="1:17" s="79" customFormat="1" ht="18" customHeight="1">
      <c r="A85" s="120"/>
      <c r="B85" s="121"/>
      <c r="C85" s="121"/>
      <c r="D85" s="121"/>
      <c r="E85" s="121"/>
      <c r="F85" s="121"/>
      <c r="G85" s="121"/>
      <c r="H85" s="121"/>
      <c r="I85" s="122"/>
      <c r="J85" s="101"/>
      <c r="K85" s="52" t="s">
        <v>6</v>
      </c>
      <c r="L85" s="52" t="s">
        <v>7</v>
      </c>
      <c r="M85" s="52" t="s">
        <v>8</v>
      </c>
      <c r="N85" s="101"/>
      <c r="O85" s="103"/>
      <c r="P85" s="78"/>
      <c r="Q85" s="78"/>
    </row>
    <row r="86" spans="1:17" s="79" customFormat="1" ht="11.25" customHeight="1">
      <c r="A86" s="104" t="s">
        <v>30</v>
      </c>
      <c r="B86" s="105"/>
      <c r="C86" s="105"/>
      <c r="D86" s="105"/>
      <c r="E86" s="105"/>
      <c r="F86" s="105"/>
      <c r="G86" s="105"/>
      <c r="H86" s="105"/>
      <c r="I86" s="106"/>
      <c r="J86" s="6">
        <v>60</v>
      </c>
      <c r="K86" s="70">
        <v>0.51</v>
      </c>
      <c r="L86" s="70">
        <v>3.13</v>
      </c>
      <c r="M86" s="70">
        <v>4.72</v>
      </c>
      <c r="N86" s="70">
        <v>49.14</v>
      </c>
      <c r="O86" s="6">
        <v>49</v>
      </c>
      <c r="P86" s="78"/>
      <c r="Q86" s="78"/>
    </row>
    <row r="87" spans="1:17" s="79" customFormat="1" ht="11.25" customHeight="1">
      <c r="A87" s="104" t="s">
        <v>44</v>
      </c>
      <c r="B87" s="105"/>
      <c r="C87" s="105"/>
      <c r="D87" s="105"/>
      <c r="E87" s="105"/>
      <c r="F87" s="105"/>
      <c r="G87" s="105"/>
      <c r="H87" s="105"/>
      <c r="I87" s="106"/>
      <c r="J87" s="6">
        <v>200</v>
      </c>
      <c r="K87" s="70">
        <v>2.64</v>
      </c>
      <c r="L87" s="70">
        <v>4.3</v>
      </c>
      <c r="M87" s="70">
        <v>15.12</v>
      </c>
      <c r="N87" s="62">
        <v>114.4</v>
      </c>
      <c r="O87" s="6">
        <v>149</v>
      </c>
      <c r="P87" s="78"/>
      <c r="Q87" s="78"/>
    </row>
    <row r="88" spans="1:17" s="79" customFormat="1" ht="10.5" customHeight="1">
      <c r="A88" s="126" t="s">
        <v>15</v>
      </c>
      <c r="B88" s="127"/>
      <c r="C88" s="127"/>
      <c r="D88" s="127"/>
      <c r="E88" s="127"/>
      <c r="F88" s="127"/>
      <c r="G88" s="127"/>
      <c r="H88" s="127"/>
      <c r="I88" s="128"/>
      <c r="J88" s="6">
        <v>180</v>
      </c>
      <c r="K88" s="6">
        <v>0.8</v>
      </c>
      <c r="L88" s="6">
        <v>0.12</v>
      </c>
      <c r="M88" s="6">
        <v>28.79</v>
      </c>
      <c r="N88" s="6">
        <v>118.62</v>
      </c>
      <c r="O88" s="6">
        <v>639</v>
      </c>
      <c r="P88" s="78"/>
      <c r="Q88" s="78"/>
    </row>
    <row r="89" spans="1:17" s="79" customFormat="1" ht="12" customHeight="1" thickBot="1">
      <c r="A89" s="126" t="s">
        <v>13</v>
      </c>
      <c r="B89" s="127"/>
      <c r="C89" s="127"/>
      <c r="D89" s="127"/>
      <c r="E89" s="127"/>
      <c r="F89" s="127"/>
      <c r="G89" s="127"/>
      <c r="H89" s="127"/>
      <c r="I89" s="128"/>
      <c r="J89" s="62">
        <v>20</v>
      </c>
      <c r="K89" s="62">
        <v>1.61</v>
      </c>
      <c r="L89" s="62">
        <v>0.2</v>
      </c>
      <c r="M89" s="62">
        <v>9.76</v>
      </c>
      <c r="N89" s="62">
        <v>48.42</v>
      </c>
      <c r="O89" s="6">
        <v>4</v>
      </c>
      <c r="P89" s="78"/>
      <c r="Q89" s="78"/>
    </row>
    <row r="90" spans="1:17" s="79" customFormat="1" ht="11.25" customHeight="1" thickBot="1">
      <c r="A90" s="186" t="s">
        <v>10</v>
      </c>
      <c r="B90" s="187"/>
      <c r="C90" s="187"/>
      <c r="D90" s="187"/>
      <c r="E90" s="187"/>
      <c r="F90" s="187"/>
      <c r="G90" s="187"/>
      <c r="H90" s="187"/>
      <c r="I90" s="189"/>
      <c r="J90" s="39">
        <f>SUM(J86:J89)</f>
        <v>460</v>
      </c>
      <c r="K90" s="43">
        <f>SUM(K86:K89)</f>
        <v>5.5600000000000005</v>
      </c>
      <c r="L90" s="43">
        <f>SUM(L86:L89)</f>
        <v>7.75</v>
      </c>
      <c r="M90" s="43">
        <f>SUM(M86:M89)</f>
        <v>58.389999999999993</v>
      </c>
      <c r="N90" s="43">
        <f>SUM(N86:N89)</f>
        <v>330.58000000000004</v>
      </c>
      <c r="O90" s="44" t="s">
        <v>0</v>
      </c>
      <c r="P90" s="78"/>
      <c r="Q90" s="78"/>
    </row>
    <row r="91" spans="1:17" s="79" customFormat="1" ht="12" customHeight="1" thickBot="1">
      <c r="A91" s="56" t="s">
        <v>57</v>
      </c>
      <c r="B91" s="57"/>
      <c r="C91" s="57"/>
      <c r="D91" s="57"/>
      <c r="E91" s="57"/>
      <c r="F91" s="57"/>
      <c r="G91" s="57"/>
      <c r="H91" s="57"/>
      <c r="I91" s="57"/>
      <c r="J91" s="12" t="s">
        <v>70</v>
      </c>
      <c r="K91" s="17" t="s">
        <v>98</v>
      </c>
      <c r="L91" s="17" t="s">
        <v>99</v>
      </c>
      <c r="M91" s="30" t="s">
        <v>100</v>
      </c>
      <c r="N91" s="45" t="s">
        <v>101</v>
      </c>
      <c r="O91" s="46"/>
      <c r="P91" s="78"/>
      <c r="Q91" s="78"/>
    </row>
    <row r="92" spans="1:17" s="79" customFormat="1" ht="9.75" customHeight="1">
      <c r="A92" s="15"/>
      <c r="B92" s="15"/>
      <c r="C92" s="15"/>
      <c r="D92" s="15"/>
      <c r="E92" s="15"/>
      <c r="F92" s="15"/>
      <c r="G92" s="15"/>
      <c r="H92" s="15"/>
      <c r="I92" s="15"/>
      <c r="J92" s="58"/>
      <c r="K92" s="47"/>
      <c r="L92" s="47"/>
      <c r="M92" s="47"/>
      <c r="N92" s="48"/>
      <c r="O92" s="49"/>
      <c r="P92" s="78"/>
      <c r="Q92" s="78"/>
    </row>
    <row r="93" spans="1:17" s="79" customFormat="1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01" t="s">
        <v>63</v>
      </c>
      <c r="K93" s="101"/>
      <c r="L93" s="47"/>
      <c r="M93" s="47"/>
      <c r="N93" s="48"/>
      <c r="O93" s="49"/>
      <c r="P93" s="78"/>
      <c r="Q93" s="78"/>
    </row>
    <row r="94" spans="1:17" s="79" customFormat="1" ht="12" customHeight="1">
      <c r="A94" s="117" t="s">
        <v>1</v>
      </c>
      <c r="B94" s="118"/>
      <c r="C94" s="118"/>
      <c r="D94" s="118"/>
      <c r="E94" s="118"/>
      <c r="F94" s="118"/>
      <c r="G94" s="118"/>
      <c r="H94" s="118"/>
      <c r="I94" s="119"/>
      <c r="J94" s="148" t="s">
        <v>2</v>
      </c>
      <c r="K94" s="150" t="s">
        <v>3</v>
      </c>
      <c r="L94" s="192"/>
      <c r="M94" s="193"/>
      <c r="N94" s="102" t="s">
        <v>4</v>
      </c>
      <c r="O94" s="102" t="s">
        <v>5</v>
      </c>
      <c r="P94" s="78"/>
      <c r="Q94" s="78"/>
    </row>
    <row r="95" spans="1:17" s="79" customFormat="1" ht="12" customHeight="1">
      <c r="A95" s="120"/>
      <c r="B95" s="121"/>
      <c r="C95" s="121"/>
      <c r="D95" s="121"/>
      <c r="E95" s="121"/>
      <c r="F95" s="121"/>
      <c r="G95" s="121"/>
      <c r="H95" s="121"/>
      <c r="I95" s="122"/>
      <c r="J95" s="149"/>
      <c r="K95" s="52" t="s">
        <v>6</v>
      </c>
      <c r="L95" s="52" t="s">
        <v>7</v>
      </c>
      <c r="M95" s="52" t="s">
        <v>8</v>
      </c>
      <c r="N95" s="103"/>
      <c r="O95" s="103"/>
      <c r="P95" s="78"/>
      <c r="Q95" s="78"/>
    </row>
    <row r="96" spans="1:17" s="79" customFormat="1" ht="12" customHeight="1">
      <c r="A96" s="142" t="s">
        <v>17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53"/>
      <c r="P96" s="78"/>
      <c r="Q96" s="78"/>
    </row>
    <row r="97" spans="1:17" s="79" customFormat="1" ht="11.25" customHeight="1">
      <c r="A97" s="104" t="s">
        <v>30</v>
      </c>
      <c r="B97" s="105"/>
      <c r="C97" s="105"/>
      <c r="D97" s="105"/>
      <c r="E97" s="105"/>
      <c r="F97" s="105"/>
      <c r="G97" s="105"/>
      <c r="H97" s="105"/>
      <c r="I97" s="106"/>
      <c r="J97" s="6">
        <v>60</v>
      </c>
      <c r="K97" s="70">
        <v>0.42</v>
      </c>
      <c r="L97" s="70">
        <v>0.18</v>
      </c>
      <c r="M97" s="70">
        <v>6.54</v>
      </c>
      <c r="N97" s="70">
        <v>30.66</v>
      </c>
      <c r="O97" s="6">
        <v>49</v>
      </c>
      <c r="P97" s="78"/>
      <c r="Q97" s="78"/>
    </row>
    <row r="98" spans="1:17" s="79" customFormat="1" ht="12" customHeight="1">
      <c r="A98" s="104" t="s">
        <v>44</v>
      </c>
      <c r="B98" s="105"/>
      <c r="C98" s="105"/>
      <c r="D98" s="105"/>
      <c r="E98" s="105"/>
      <c r="F98" s="105"/>
      <c r="G98" s="105"/>
      <c r="H98" s="105"/>
      <c r="I98" s="106"/>
      <c r="J98" s="6">
        <v>200</v>
      </c>
      <c r="K98" s="70">
        <v>5.2</v>
      </c>
      <c r="L98" s="70">
        <v>2.6</v>
      </c>
      <c r="M98" s="70">
        <v>10.4</v>
      </c>
      <c r="N98" s="62">
        <v>85.6</v>
      </c>
      <c r="O98" s="6">
        <v>149</v>
      </c>
      <c r="P98" s="78"/>
      <c r="Q98" s="78"/>
    </row>
    <row r="99" spans="1:17" s="79" customFormat="1" ht="12.75" customHeight="1">
      <c r="A99" s="104" t="s">
        <v>31</v>
      </c>
      <c r="B99" s="105"/>
      <c r="C99" s="105"/>
      <c r="D99" s="105"/>
      <c r="E99" s="105"/>
      <c r="F99" s="105"/>
      <c r="G99" s="105"/>
      <c r="H99" s="105"/>
      <c r="I99" s="106"/>
      <c r="J99" s="6">
        <v>90</v>
      </c>
      <c r="K99" s="70">
        <v>5.4</v>
      </c>
      <c r="L99" s="70">
        <v>17.100000000000001</v>
      </c>
      <c r="M99" s="70">
        <v>3.96</v>
      </c>
      <c r="N99" s="70">
        <v>190.62</v>
      </c>
      <c r="O99" s="6">
        <v>439</v>
      </c>
      <c r="P99" s="78"/>
      <c r="Q99" s="78"/>
    </row>
    <row r="100" spans="1:17" s="79" customFormat="1" ht="11.25" customHeight="1">
      <c r="A100" s="104" t="s">
        <v>32</v>
      </c>
      <c r="B100" s="105"/>
      <c r="C100" s="105"/>
      <c r="D100" s="105"/>
      <c r="E100" s="105"/>
      <c r="F100" s="105"/>
      <c r="G100" s="105"/>
      <c r="H100" s="105"/>
      <c r="I100" s="106"/>
      <c r="J100" s="6">
        <v>150</v>
      </c>
      <c r="K100" s="71">
        <v>3.75</v>
      </c>
      <c r="L100" s="71">
        <v>6.3</v>
      </c>
      <c r="M100" s="71">
        <v>22.05</v>
      </c>
      <c r="N100" s="71">
        <v>159</v>
      </c>
      <c r="O100" s="6">
        <v>717</v>
      </c>
      <c r="P100" s="78"/>
      <c r="Q100" s="78"/>
    </row>
    <row r="101" spans="1:17" s="79" customFormat="1" ht="11.25" customHeight="1">
      <c r="A101" s="126" t="s">
        <v>15</v>
      </c>
      <c r="B101" s="127"/>
      <c r="C101" s="127"/>
      <c r="D101" s="127"/>
      <c r="E101" s="127"/>
      <c r="F101" s="127"/>
      <c r="G101" s="127"/>
      <c r="H101" s="127"/>
      <c r="I101" s="128"/>
      <c r="J101" s="6">
        <v>180</v>
      </c>
      <c r="K101" s="6">
        <v>0.8</v>
      </c>
      <c r="L101" s="6">
        <v>0.12</v>
      </c>
      <c r="M101" s="6">
        <v>28.79</v>
      </c>
      <c r="N101" s="6">
        <v>118.62</v>
      </c>
      <c r="O101" s="6">
        <v>639</v>
      </c>
      <c r="P101" s="78"/>
      <c r="Q101" s="78"/>
    </row>
    <row r="102" spans="1:17" s="79" customFormat="1" ht="11.25" customHeight="1">
      <c r="A102" s="126" t="s">
        <v>13</v>
      </c>
      <c r="B102" s="127"/>
      <c r="C102" s="127"/>
      <c r="D102" s="127"/>
      <c r="E102" s="127"/>
      <c r="F102" s="127"/>
      <c r="G102" s="127"/>
      <c r="H102" s="127"/>
      <c r="I102" s="128"/>
      <c r="J102" s="62">
        <v>20</v>
      </c>
      <c r="K102" s="62">
        <v>1.61</v>
      </c>
      <c r="L102" s="62">
        <v>0.2</v>
      </c>
      <c r="M102" s="62">
        <v>9.76</v>
      </c>
      <c r="N102" s="62">
        <v>48.42</v>
      </c>
      <c r="O102" s="6">
        <v>4</v>
      </c>
      <c r="P102" s="78"/>
      <c r="Q102" s="78"/>
    </row>
    <row r="103" spans="1:17" s="79" customFormat="1" ht="12" customHeight="1" thickBot="1">
      <c r="A103" s="132" t="s">
        <v>9</v>
      </c>
      <c r="B103" s="133"/>
      <c r="C103" s="133"/>
      <c r="D103" s="133"/>
      <c r="E103" s="133"/>
      <c r="F103" s="133"/>
      <c r="G103" s="133"/>
      <c r="H103" s="133"/>
      <c r="I103" s="134"/>
      <c r="J103" s="11">
        <v>10</v>
      </c>
      <c r="K103" s="11">
        <v>0.85</v>
      </c>
      <c r="L103" s="11">
        <v>0.33</v>
      </c>
      <c r="M103" s="11">
        <v>4.83</v>
      </c>
      <c r="N103" s="11">
        <v>25.9</v>
      </c>
      <c r="O103" s="66" t="s">
        <v>88</v>
      </c>
      <c r="P103" s="78"/>
      <c r="Q103" s="78"/>
    </row>
    <row r="104" spans="1:17" s="79" customFormat="1" ht="12" customHeight="1">
      <c r="A104" s="186" t="s">
        <v>10</v>
      </c>
      <c r="B104" s="187"/>
      <c r="C104" s="187"/>
      <c r="D104" s="187"/>
      <c r="E104" s="187"/>
      <c r="F104" s="187"/>
      <c r="G104" s="187"/>
      <c r="H104" s="187"/>
      <c r="I104" s="188"/>
      <c r="J104" s="39">
        <f>SUM(J97:J103)</f>
        <v>710</v>
      </c>
      <c r="K104" s="43">
        <f>SUM(K97:K103)</f>
        <v>18.03</v>
      </c>
      <c r="L104" s="43">
        <f t="shared" ref="L104:N104" si="8">SUM(L97:L103)</f>
        <v>26.830000000000002</v>
      </c>
      <c r="M104" s="43">
        <f t="shared" si="8"/>
        <v>86.330000000000013</v>
      </c>
      <c r="N104" s="43">
        <f t="shared" si="8"/>
        <v>658.81999999999994</v>
      </c>
      <c r="O104" s="44" t="s">
        <v>0</v>
      </c>
      <c r="P104" s="78"/>
      <c r="Q104" s="78"/>
    </row>
    <row r="105" spans="1:17" s="79" customFormat="1" ht="12" customHeight="1">
      <c r="A105" s="101" t="s">
        <v>65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78"/>
      <c r="Q105" s="78"/>
    </row>
    <row r="106" spans="1:17" s="79" customFormat="1" ht="12" customHeight="1">
      <c r="A106" s="142" t="s">
        <v>1</v>
      </c>
      <c r="B106" s="135"/>
      <c r="C106" s="135"/>
      <c r="D106" s="135"/>
      <c r="E106" s="135"/>
      <c r="F106" s="135"/>
      <c r="G106" s="135"/>
      <c r="H106" s="135"/>
      <c r="I106" s="143"/>
      <c r="J106" s="148" t="s">
        <v>2</v>
      </c>
      <c r="K106" s="150" t="s">
        <v>3</v>
      </c>
      <c r="L106" s="151"/>
      <c r="M106" s="152"/>
      <c r="N106" s="145" t="s">
        <v>4</v>
      </c>
      <c r="O106" s="145" t="s">
        <v>5</v>
      </c>
      <c r="P106" s="78"/>
      <c r="Q106" s="78"/>
    </row>
    <row r="107" spans="1:17" s="79" customFormat="1" ht="12" customHeight="1">
      <c r="A107" s="120"/>
      <c r="B107" s="121"/>
      <c r="C107" s="121"/>
      <c r="D107" s="121"/>
      <c r="E107" s="121"/>
      <c r="F107" s="121"/>
      <c r="G107" s="121"/>
      <c r="H107" s="121"/>
      <c r="I107" s="122"/>
      <c r="J107" s="149"/>
      <c r="K107" s="52" t="s">
        <v>6</v>
      </c>
      <c r="L107" s="52" t="s">
        <v>7</v>
      </c>
      <c r="M107" s="52" t="s">
        <v>8</v>
      </c>
      <c r="N107" s="103"/>
      <c r="O107" s="103"/>
      <c r="P107" s="78"/>
      <c r="Q107" s="78"/>
    </row>
    <row r="108" spans="1:17" s="79" customFormat="1" ht="11.25" customHeight="1">
      <c r="A108" s="104" t="s">
        <v>71</v>
      </c>
      <c r="B108" s="105"/>
      <c r="C108" s="105"/>
      <c r="D108" s="105"/>
      <c r="E108" s="105"/>
      <c r="F108" s="105"/>
      <c r="G108" s="105"/>
      <c r="H108" s="105"/>
      <c r="I108" s="146"/>
      <c r="J108" s="6">
        <v>80</v>
      </c>
      <c r="K108" s="70">
        <v>5.76</v>
      </c>
      <c r="L108" s="70">
        <v>9.92</v>
      </c>
      <c r="M108" s="70">
        <v>31.76</v>
      </c>
      <c r="N108" s="70">
        <v>239.2</v>
      </c>
      <c r="O108" s="6">
        <v>426</v>
      </c>
      <c r="P108" s="78"/>
      <c r="Q108" s="78"/>
    </row>
    <row r="109" spans="1:17" s="79" customFormat="1" ht="13.5" customHeight="1" thickBot="1">
      <c r="A109" s="107" t="s">
        <v>68</v>
      </c>
      <c r="B109" s="108"/>
      <c r="C109" s="108"/>
      <c r="D109" s="108"/>
      <c r="E109" s="108"/>
      <c r="F109" s="108"/>
      <c r="G109" s="108"/>
      <c r="H109" s="108"/>
      <c r="I109" s="147"/>
      <c r="J109" s="11">
        <v>200</v>
      </c>
      <c r="K109" s="11">
        <v>0.8</v>
      </c>
      <c r="L109" s="11">
        <v>0</v>
      </c>
      <c r="M109" s="11">
        <v>23</v>
      </c>
      <c r="N109" s="84">
        <v>94</v>
      </c>
      <c r="O109" s="11"/>
      <c r="P109" s="78"/>
      <c r="Q109" s="78"/>
    </row>
    <row r="110" spans="1:17" s="79" customFormat="1" ht="12.75" customHeight="1" thickBot="1">
      <c r="A110" s="112" t="s">
        <v>10</v>
      </c>
      <c r="B110" s="113"/>
      <c r="C110" s="113"/>
      <c r="D110" s="113"/>
      <c r="E110" s="113"/>
      <c r="F110" s="113"/>
      <c r="G110" s="113"/>
      <c r="H110" s="113"/>
      <c r="I110" s="141"/>
      <c r="J110" s="12">
        <v>280</v>
      </c>
      <c r="K110" s="86">
        <f>K108+K109</f>
        <v>6.56</v>
      </c>
      <c r="L110" s="86">
        <f t="shared" ref="L110:N110" si="9">L108+L109</f>
        <v>9.92</v>
      </c>
      <c r="M110" s="86">
        <f t="shared" si="9"/>
        <v>54.760000000000005</v>
      </c>
      <c r="N110" s="86">
        <f t="shared" si="9"/>
        <v>333.2</v>
      </c>
      <c r="O110" s="21"/>
      <c r="P110" s="78"/>
      <c r="Q110" s="78"/>
    </row>
    <row r="111" spans="1:17" s="79" customFormat="1" ht="14.25" customHeight="1" thickBot="1">
      <c r="A111" s="112" t="s">
        <v>57</v>
      </c>
      <c r="B111" s="113"/>
      <c r="C111" s="113"/>
      <c r="D111" s="113"/>
      <c r="E111" s="113"/>
      <c r="F111" s="113"/>
      <c r="G111" s="113"/>
      <c r="H111" s="113"/>
      <c r="I111" s="141"/>
      <c r="J111" s="12">
        <v>990</v>
      </c>
      <c r="K111" s="87">
        <f>K104+K110</f>
        <v>24.59</v>
      </c>
      <c r="L111" s="87">
        <f t="shared" ref="L111:N111" si="10">L104+L110</f>
        <v>36.75</v>
      </c>
      <c r="M111" s="87">
        <f t="shared" si="10"/>
        <v>141.09000000000003</v>
      </c>
      <c r="N111" s="87">
        <f t="shared" si="10"/>
        <v>992.02</v>
      </c>
      <c r="O111" s="21"/>
      <c r="P111" s="78"/>
      <c r="Q111" s="78"/>
    </row>
    <row r="112" spans="1:17" s="79" customFormat="1" ht="18" customHeight="1">
      <c r="A112" s="191" t="s">
        <v>21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78"/>
      <c r="Q112" s="78"/>
    </row>
    <row r="113" spans="1:17" s="79" customFormat="1" ht="11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01" t="s">
        <v>62</v>
      </c>
      <c r="K113" s="101"/>
      <c r="L113" s="15"/>
      <c r="M113" s="15"/>
      <c r="N113" s="15"/>
      <c r="O113" s="15"/>
      <c r="P113" s="78"/>
      <c r="Q113" s="78"/>
    </row>
    <row r="114" spans="1:17" s="79" customFormat="1" ht="11.25" customHeight="1">
      <c r="A114" s="117" t="s">
        <v>1</v>
      </c>
      <c r="B114" s="118"/>
      <c r="C114" s="118"/>
      <c r="D114" s="118"/>
      <c r="E114" s="118"/>
      <c r="F114" s="118"/>
      <c r="G114" s="118"/>
      <c r="H114" s="118"/>
      <c r="I114" s="119"/>
      <c r="J114" s="101" t="s">
        <v>2</v>
      </c>
      <c r="K114" s="158" t="s">
        <v>3</v>
      </c>
      <c r="L114" s="159"/>
      <c r="M114" s="160"/>
      <c r="N114" s="101" t="s">
        <v>4</v>
      </c>
      <c r="O114" s="102" t="s">
        <v>5</v>
      </c>
      <c r="P114" s="78"/>
      <c r="Q114" s="78"/>
    </row>
    <row r="115" spans="1:17" s="79" customFormat="1" ht="11.25" customHeight="1">
      <c r="A115" s="120"/>
      <c r="B115" s="121"/>
      <c r="C115" s="121"/>
      <c r="D115" s="121"/>
      <c r="E115" s="121"/>
      <c r="F115" s="121"/>
      <c r="G115" s="121"/>
      <c r="H115" s="121"/>
      <c r="I115" s="122"/>
      <c r="J115" s="101"/>
      <c r="K115" s="52" t="s">
        <v>6</v>
      </c>
      <c r="L115" s="52" t="s">
        <v>7</v>
      </c>
      <c r="M115" s="52" t="s">
        <v>8</v>
      </c>
      <c r="N115" s="101"/>
      <c r="O115" s="123"/>
      <c r="P115" s="78"/>
      <c r="Q115" s="78"/>
    </row>
    <row r="116" spans="1:17" s="79" customFormat="1" ht="10.5" customHeight="1">
      <c r="A116" s="124" t="s">
        <v>42</v>
      </c>
      <c r="B116" s="125"/>
      <c r="C116" s="125"/>
      <c r="D116" s="125"/>
      <c r="E116" s="125"/>
      <c r="F116" s="125"/>
      <c r="G116" s="125"/>
      <c r="H116" s="125"/>
      <c r="I116" s="125"/>
      <c r="J116" s="190"/>
      <c r="K116" s="190"/>
      <c r="L116" s="190"/>
      <c r="M116" s="190"/>
      <c r="N116" s="190"/>
      <c r="O116" s="125"/>
      <c r="P116" s="78"/>
      <c r="Q116" s="78"/>
    </row>
    <row r="117" spans="1:17" s="79" customFormat="1" ht="12.75" customHeight="1">
      <c r="A117" s="104" t="s">
        <v>24</v>
      </c>
      <c r="B117" s="105"/>
      <c r="C117" s="105"/>
      <c r="D117" s="105"/>
      <c r="E117" s="105"/>
      <c r="F117" s="105"/>
      <c r="G117" s="105"/>
      <c r="H117" s="105"/>
      <c r="I117" s="106"/>
      <c r="J117" s="6">
        <v>10</v>
      </c>
      <c r="K117" s="61">
        <v>0.05</v>
      </c>
      <c r="L117" s="61">
        <v>8.25</v>
      </c>
      <c r="M117" s="61">
        <v>0.1</v>
      </c>
      <c r="N117" s="61">
        <v>74.7</v>
      </c>
      <c r="O117" s="6">
        <v>96</v>
      </c>
      <c r="P117" s="78"/>
      <c r="Q117" s="78"/>
    </row>
    <row r="118" spans="1:17" s="79" customFormat="1" ht="11.25" customHeight="1">
      <c r="A118" s="104" t="s">
        <v>25</v>
      </c>
      <c r="B118" s="105"/>
      <c r="C118" s="105"/>
      <c r="D118" s="105"/>
      <c r="E118" s="105"/>
      <c r="F118" s="105"/>
      <c r="G118" s="105"/>
      <c r="H118" s="105"/>
      <c r="I118" s="106"/>
      <c r="J118" s="62">
        <v>15</v>
      </c>
      <c r="K118" s="63">
        <v>4.6399999999999997</v>
      </c>
      <c r="L118" s="63">
        <v>5.9</v>
      </c>
      <c r="M118" s="63">
        <v>8.85</v>
      </c>
      <c r="N118" s="63">
        <v>71.66</v>
      </c>
      <c r="O118" s="6">
        <v>97</v>
      </c>
      <c r="P118" s="78"/>
      <c r="Q118" s="78"/>
    </row>
    <row r="119" spans="1:17" s="79" customFormat="1" ht="11.25" customHeight="1">
      <c r="A119" s="126" t="s">
        <v>90</v>
      </c>
      <c r="B119" s="127"/>
      <c r="C119" s="127"/>
      <c r="D119" s="127"/>
      <c r="E119" s="127"/>
      <c r="F119" s="127"/>
      <c r="G119" s="127"/>
      <c r="H119" s="127"/>
      <c r="I119" s="128"/>
      <c r="J119" s="6">
        <v>150</v>
      </c>
      <c r="K119" s="6">
        <v>6.45</v>
      </c>
      <c r="L119" s="6">
        <v>8.6999999999999993</v>
      </c>
      <c r="M119" s="6">
        <v>0.9</v>
      </c>
      <c r="N119" s="6">
        <v>231</v>
      </c>
      <c r="O119" s="6" t="s">
        <v>91</v>
      </c>
      <c r="P119" s="78"/>
      <c r="Q119" s="78"/>
    </row>
    <row r="120" spans="1:17" s="79" customFormat="1" ht="12" customHeight="1">
      <c r="A120" s="126" t="s">
        <v>45</v>
      </c>
      <c r="B120" s="127"/>
      <c r="C120" s="127"/>
      <c r="D120" s="127"/>
      <c r="E120" s="127"/>
      <c r="F120" s="127"/>
      <c r="G120" s="127"/>
      <c r="H120" s="127"/>
      <c r="I120" s="128"/>
      <c r="J120" s="62">
        <v>200</v>
      </c>
      <c r="K120" s="6">
        <v>0</v>
      </c>
      <c r="L120" s="6">
        <v>0</v>
      </c>
      <c r="M120" s="6">
        <v>37.049999999999997</v>
      </c>
      <c r="N120" s="6">
        <v>5.64</v>
      </c>
      <c r="O120" s="6">
        <v>686</v>
      </c>
      <c r="P120" s="78"/>
      <c r="Q120" s="78"/>
    </row>
    <row r="121" spans="1:17" s="79" customFormat="1" ht="12" customHeight="1">
      <c r="A121" s="126" t="s">
        <v>13</v>
      </c>
      <c r="B121" s="127"/>
      <c r="C121" s="127"/>
      <c r="D121" s="127"/>
      <c r="E121" s="127"/>
      <c r="F121" s="127"/>
      <c r="G121" s="127"/>
      <c r="H121" s="127"/>
      <c r="I121" s="128"/>
      <c r="J121" s="62">
        <v>30</v>
      </c>
      <c r="K121" s="62">
        <v>2.42</v>
      </c>
      <c r="L121" s="62">
        <v>0.3</v>
      </c>
      <c r="M121" s="62">
        <v>14.64</v>
      </c>
      <c r="N121" s="62">
        <v>72.63</v>
      </c>
      <c r="O121" s="6">
        <v>4</v>
      </c>
      <c r="P121" s="78"/>
      <c r="Q121" s="78"/>
    </row>
    <row r="122" spans="1:17" s="79" customFormat="1" ht="12" customHeight="1">
      <c r="A122" s="132" t="s">
        <v>9</v>
      </c>
      <c r="B122" s="133"/>
      <c r="C122" s="133"/>
      <c r="D122" s="133"/>
      <c r="E122" s="133"/>
      <c r="F122" s="133"/>
      <c r="G122" s="133"/>
      <c r="H122" s="133"/>
      <c r="I122" s="134"/>
      <c r="J122" s="11">
        <v>20</v>
      </c>
      <c r="K122" s="11">
        <v>1.7</v>
      </c>
      <c r="L122" s="11">
        <v>0.66</v>
      </c>
      <c r="M122" s="11">
        <v>9.66</v>
      </c>
      <c r="N122" s="11">
        <v>51.8</v>
      </c>
      <c r="O122" s="66" t="s">
        <v>88</v>
      </c>
      <c r="P122" s="78"/>
      <c r="Q122" s="78"/>
    </row>
    <row r="123" spans="1:17" s="79" customFormat="1" ht="12" customHeight="1" thickBot="1">
      <c r="A123" s="168" t="s">
        <v>89</v>
      </c>
      <c r="B123" s="169"/>
      <c r="C123" s="169"/>
      <c r="D123" s="169"/>
      <c r="E123" s="169"/>
      <c r="F123" s="169"/>
      <c r="G123" s="169"/>
      <c r="H123" s="169"/>
      <c r="I123" s="170"/>
      <c r="J123" s="11">
        <v>100</v>
      </c>
      <c r="K123" s="11">
        <v>0.4</v>
      </c>
      <c r="L123" s="11">
        <v>0.2</v>
      </c>
      <c r="M123" s="11">
        <v>9.9</v>
      </c>
      <c r="N123" s="11">
        <v>47</v>
      </c>
      <c r="O123" s="11">
        <v>3</v>
      </c>
      <c r="P123" s="78"/>
      <c r="Q123" s="78"/>
    </row>
    <row r="124" spans="1:17" s="79" customFormat="1" ht="12" customHeight="1" thickBot="1">
      <c r="A124" s="129" t="s">
        <v>10</v>
      </c>
      <c r="B124" s="130"/>
      <c r="C124" s="130"/>
      <c r="D124" s="130"/>
      <c r="E124" s="130"/>
      <c r="F124" s="130"/>
      <c r="G124" s="130"/>
      <c r="H124" s="130"/>
      <c r="I124" s="131"/>
      <c r="J124" s="12">
        <f>J117+J118+J119+J120+J121+J122+J123</f>
        <v>525</v>
      </c>
      <c r="K124" s="12">
        <f t="shared" ref="K124:N124" si="11">K117+K118+K119+K120+K121+K122+K123</f>
        <v>15.66</v>
      </c>
      <c r="L124" s="12">
        <f t="shared" si="11"/>
        <v>24.01</v>
      </c>
      <c r="M124" s="12">
        <f t="shared" si="11"/>
        <v>81.100000000000009</v>
      </c>
      <c r="N124" s="12">
        <f t="shared" si="11"/>
        <v>554.43000000000006</v>
      </c>
      <c r="O124" s="20" t="s">
        <v>0</v>
      </c>
      <c r="P124" s="78"/>
      <c r="Q124" s="78"/>
    </row>
    <row r="125" spans="1:17" s="79" customFormat="1" ht="10.5" customHeight="1">
      <c r="A125" s="120" t="s">
        <v>43</v>
      </c>
      <c r="B125" s="121"/>
      <c r="C125" s="121"/>
      <c r="D125" s="121"/>
      <c r="E125" s="121"/>
      <c r="F125" s="121"/>
      <c r="G125" s="121"/>
      <c r="H125" s="121"/>
      <c r="I125" s="121"/>
      <c r="J125" s="135"/>
      <c r="K125" s="135"/>
      <c r="L125" s="135"/>
      <c r="M125" s="135"/>
      <c r="N125" s="135"/>
      <c r="O125" s="194"/>
      <c r="P125" s="78"/>
      <c r="Q125" s="78"/>
    </row>
    <row r="126" spans="1:17" s="79" customFormat="1" ht="12.75" customHeight="1">
      <c r="A126" s="104" t="s">
        <v>33</v>
      </c>
      <c r="B126" s="105"/>
      <c r="C126" s="105"/>
      <c r="D126" s="105"/>
      <c r="E126" s="105"/>
      <c r="F126" s="105"/>
      <c r="G126" s="105"/>
      <c r="H126" s="105"/>
      <c r="I126" s="106"/>
      <c r="J126" s="67">
        <v>90</v>
      </c>
      <c r="K126" s="71">
        <v>11.26</v>
      </c>
      <c r="L126" s="71">
        <v>12.57</v>
      </c>
      <c r="M126" s="71">
        <v>11.85</v>
      </c>
      <c r="N126" s="71">
        <v>190.67</v>
      </c>
      <c r="O126" s="6">
        <v>461</v>
      </c>
      <c r="P126" s="78"/>
      <c r="Q126" s="78"/>
    </row>
    <row r="127" spans="1:17" s="79" customFormat="1" ht="12" customHeight="1">
      <c r="A127" s="104" t="s">
        <v>34</v>
      </c>
      <c r="B127" s="105"/>
      <c r="C127" s="105"/>
      <c r="D127" s="105"/>
      <c r="E127" s="105"/>
      <c r="F127" s="105"/>
      <c r="G127" s="105"/>
      <c r="H127" s="105"/>
      <c r="I127" s="106"/>
      <c r="J127" s="72">
        <v>150</v>
      </c>
      <c r="K127" s="73">
        <v>6</v>
      </c>
      <c r="L127" s="73">
        <v>3.45</v>
      </c>
      <c r="M127" s="73">
        <v>15.45</v>
      </c>
      <c r="N127" s="73">
        <v>112.35</v>
      </c>
      <c r="O127" s="6">
        <v>330</v>
      </c>
      <c r="P127" s="78"/>
      <c r="Q127" s="78"/>
    </row>
    <row r="128" spans="1:17" s="79" customFormat="1" ht="12" customHeight="1">
      <c r="A128" s="104" t="s">
        <v>11</v>
      </c>
      <c r="B128" s="105"/>
      <c r="C128" s="105"/>
      <c r="D128" s="105"/>
      <c r="E128" s="105"/>
      <c r="F128" s="105"/>
      <c r="G128" s="105"/>
      <c r="H128" s="105"/>
      <c r="I128" s="106"/>
      <c r="J128" s="6">
        <v>180</v>
      </c>
      <c r="K128" s="6">
        <v>0</v>
      </c>
      <c r="L128" s="6">
        <v>0</v>
      </c>
      <c r="M128" s="6">
        <v>5.04</v>
      </c>
      <c r="N128" s="6">
        <v>19.98</v>
      </c>
      <c r="O128" s="6">
        <v>685</v>
      </c>
      <c r="P128" s="78"/>
      <c r="Q128" s="78"/>
    </row>
    <row r="129" spans="1:17" s="79" customFormat="1" ht="12" customHeight="1">
      <c r="A129" s="126" t="s">
        <v>13</v>
      </c>
      <c r="B129" s="127"/>
      <c r="C129" s="127"/>
      <c r="D129" s="127"/>
      <c r="E129" s="127"/>
      <c r="F129" s="127"/>
      <c r="G129" s="127"/>
      <c r="H129" s="127"/>
      <c r="I129" s="128"/>
      <c r="J129" s="62">
        <v>20</v>
      </c>
      <c r="K129" s="62">
        <v>1.61</v>
      </c>
      <c r="L129" s="62">
        <v>0.2</v>
      </c>
      <c r="M129" s="62">
        <v>9.76</v>
      </c>
      <c r="N129" s="62">
        <v>48.42</v>
      </c>
      <c r="O129" s="6">
        <v>4</v>
      </c>
      <c r="P129" s="78"/>
      <c r="Q129" s="78"/>
    </row>
    <row r="130" spans="1:17" s="79" customFormat="1" ht="12" customHeight="1">
      <c r="A130" s="132" t="s">
        <v>9</v>
      </c>
      <c r="B130" s="133"/>
      <c r="C130" s="133"/>
      <c r="D130" s="133"/>
      <c r="E130" s="133"/>
      <c r="F130" s="133"/>
      <c r="G130" s="133"/>
      <c r="H130" s="133"/>
      <c r="I130" s="134"/>
      <c r="J130" s="11">
        <v>10</v>
      </c>
      <c r="K130" s="11">
        <v>0.85</v>
      </c>
      <c r="L130" s="11">
        <v>0.33</v>
      </c>
      <c r="M130" s="11">
        <v>4.83</v>
      </c>
      <c r="N130" s="11">
        <v>25.9</v>
      </c>
      <c r="O130" s="66" t="s">
        <v>88</v>
      </c>
      <c r="P130" s="78"/>
      <c r="Q130" s="78"/>
    </row>
    <row r="131" spans="1:17" s="79" customFormat="1" ht="12" customHeight="1" thickBot="1">
      <c r="A131" s="168" t="s">
        <v>89</v>
      </c>
      <c r="B131" s="169"/>
      <c r="C131" s="169"/>
      <c r="D131" s="169"/>
      <c r="E131" s="169"/>
      <c r="F131" s="169"/>
      <c r="G131" s="169"/>
      <c r="H131" s="169"/>
      <c r="I131" s="170"/>
      <c r="J131" s="11">
        <v>100</v>
      </c>
      <c r="K131" s="11">
        <v>0.4</v>
      </c>
      <c r="L131" s="11">
        <v>0.2</v>
      </c>
      <c r="M131" s="11">
        <v>9.9</v>
      </c>
      <c r="N131" s="11">
        <v>47</v>
      </c>
      <c r="O131" s="11">
        <v>3</v>
      </c>
      <c r="P131" s="78"/>
      <c r="Q131" s="78"/>
    </row>
    <row r="132" spans="1:17" s="79" customFormat="1" ht="12" customHeight="1" thickBot="1">
      <c r="A132" s="129" t="s">
        <v>10</v>
      </c>
      <c r="B132" s="130"/>
      <c r="C132" s="130"/>
      <c r="D132" s="130"/>
      <c r="E132" s="130"/>
      <c r="F132" s="130"/>
      <c r="G132" s="130"/>
      <c r="H132" s="130"/>
      <c r="I132" s="131"/>
      <c r="J132" s="12">
        <f>J126+J127+J128+J129+J130+J131</f>
        <v>550</v>
      </c>
      <c r="K132" s="12">
        <f t="shared" ref="K132:N132" si="12">K126+K127+K128+K129+K130+K131</f>
        <v>20.119999999999997</v>
      </c>
      <c r="L132" s="12">
        <f t="shared" si="12"/>
        <v>16.749999999999996</v>
      </c>
      <c r="M132" s="12">
        <f t="shared" si="12"/>
        <v>56.829999999999991</v>
      </c>
      <c r="N132" s="12">
        <f t="shared" si="12"/>
        <v>444.32</v>
      </c>
      <c r="O132" s="31" t="s">
        <v>0</v>
      </c>
      <c r="P132" s="78"/>
      <c r="Q132" s="78"/>
    </row>
    <row r="133" spans="1:17" s="79" customFormat="1" ht="12" customHeight="1">
      <c r="A133" s="121" t="s">
        <v>75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8"/>
      <c r="Q133" s="78"/>
    </row>
    <row r="134" spans="1:17" s="79" customFormat="1" ht="10.5" customHeight="1">
      <c r="A134" s="117" t="s">
        <v>1</v>
      </c>
      <c r="B134" s="118"/>
      <c r="C134" s="118"/>
      <c r="D134" s="118"/>
      <c r="E134" s="118"/>
      <c r="F134" s="118"/>
      <c r="G134" s="118"/>
      <c r="H134" s="118"/>
      <c r="I134" s="119"/>
      <c r="J134" s="101" t="s">
        <v>2</v>
      </c>
      <c r="K134" s="101" t="s">
        <v>3</v>
      </c>
      <c r="L134" s="101"/>
      <c r="M134" s="101"/>
      <c r="N134" s="101" t="s">
        <v>4</v>
      </c>
      <c r="O134" s="102" t="s">
        <v>5</v>
      </c>
      <c r="P134" s="78"/>
      <c r="Q134" s="78"/>
    </row>
    <row r="135" spans="1:17" s="79" customFormat="1" ht="12" customHeight="1">
      <c r="A135" s="120"/>
      <c r="B135" s="121"/>
      <c r="C135" s="121"/>
      <c r="D135" s="121"/>
      <c r="E135" s="121"/>
      <c r="F135" s="121"/>
      <c r="G135" s="121"/>
      <c r="H135" s="121"/>
      <c r="I135" s="122"/>
      <c r="J135" s="101"/>
      <c r="K135" s="52" t="s">
        <v>6</v>
      </c>
      <c r="L135" s="52" t="s">
        <v>7</v>
      </c>
      <c r="M135" s="52" t="s">
        <v>8</v>
      </c>
      <c r="N135" s="101"/>
      <c r="O135" s="103"/>
      <c r="P135" s="78"/>
      <c r="Q135" s="78"/>
    </row>
    <row r="136" spans="1:17" s="79" customFormat="1" ht="12" customHeight="1">
      <c r="A136" s="104" t="s">
        <v>39</v>
      </c>
      <c r="B136" s="105"/>
      <c r="C136" s="105"/>
      <c r="D136" s="105"/>
      <c r="E136" s="105"/>
      <c r="F136" s="105"/>
      <c r="G136" s="105"/>
      <c r="H136" s="105"/>
      <c r="I136" s="106"/>
      <c r="J136" s="6">
        <v>60</v>
      </c>
      <c r="K136" s="62">
        <v>0.42</v>
      </c>
      <c r="L136" s="62">
        <v>7.25</v>
      </c>
      <c r="M136" s="62">
        <v>1.32</v>
      </c>
      <c r="N136" s="62">
        <v>72.12</v>
      </c>
      <c r="O136" s="6">
        <v>16</v>
      </c>
      <c r="P136" s="88"/>
      <c r="Q136" s="78"/>
    </row>
    <row r="137" spans="1:17" s="79" customFormat="1" ht="12" customHeight="1">
      <c r="A137" s="104" t="s">
        <v>35</v>
      </c>
      <c r="B137" s="105"/>
      <c r="C137" s="105"/>
      <c r="D137" s="105"/>
      <c r="E137" s="105"/>
      <c r="F137" s="105"/>
      <c r="G137" s="105"/>
      <c r="H137" s="105"/>
      <c r="I137" s="106"/>
      <c r="J137" s="69" t="s">
        <v>18</v>
      </c>
      <c r="K137" s="74">
        <v>5.2</v>
      </c>
      <c r="L137" s="74">
        <v>3.6</v>
      </c>
      <c r="M137" s="74">
        <v>6.8</v>
      </c>
      <c r="N137" s="62">
        <v>79.8</v>
      </c>
      <c r="O137" s="6">
        <v>110</v>
      </c>
      <c r="P137" s="88"/>
      <c r="Q137" s="78"/>
    </row>
    <row r="138" spans="1:17" s="79" customFormat="1" ht="12" customHeight="1">
      <c r="A138" s="104" t="s">
        <v>11</v>
      </c>
      <c r="B138" s="105"/>
      <c r="C138" s="105"/>
      <c r="D138" s="105"/>
      <c r="E138" s="105"/>
      <c r="F138" s="105"/>
      <c r="G138" s="105"/>
      <c r="H138" s="105"/>
      <c r="I138" s="106"/>
      <c r="J138" s="6">
        <v>180</v>
      </c>
      <c r="K138" s="6">
        <v>0</v>
      </c>
      <c r="L138" s="6">
        <v>0</v>
      </c>
      <c r="M138" s="6">
        <v>5.04</v>
      </c>
      <c r="N138" s="6">
        <v>19.98</v>
      </c>
      <c r="O138" s="6">
        <v>685</v>
      </c>
      <c r="P138" s="89"/>
      <c r="Q138" s="78"/>
    </row>
    <row r="139" spans="1:17" s="79" customFormat="1" ht="12" customHeight="1" thickBot="1">
      <c r="A139" s="126" t="s">
        <v>13</v>
      </c>
      <c r="B139" s="127"/>
      <c r="C139" s="127"/>
      <c r="D139" s="127"/>
      <c r="E139" s="127"/>
      <c r="F139" s="127"/>
      <c r="G139" s="127"/>
      <c r="H139" s="127"/>
      <c r="I139" s="128"/>
      <c r="J139" s="62">
        <v>20</v>
      </c>
      <c r="K139" s="62">
        <v>1.61</v>
      </c>
      <c r="L139" s="62">
        <v>0.2</v>
      </c>
      <c r="M139" s="62">
        <v>9.76</v>
      </c>
      <c r="N139" s="62">
        <v>48.42</v>
      </c>
      <c r="O139" s="6">
        <v>4</v>
      </c>
      <c r="P139" s="89"/>
      <c r="Q139" s="78"/>
    </row>
    <row r="140" spans="1:17" s="79" customFormat="1" ht="12" customHeight="1" thickBot="1">
      <c r="A140" s="129" t="s">
        <v>10</v>
      </c>
      <c r="B140" s="130"/>
      <c r="C140" s="130"/>
      <c r="D140" s="130"/>
      <c r="E140" s="130"/>
      <c r="F140" s="130"/>
      <c r="G140" s="130"/>
      <c r="H140" s="130"/>
      <c r="I140" s="131"/>
      <c r="J140" s="12">
        <v>460</v>
      </c>
      <c r="K140" s="23">
        <f>SUM(K136:K139)</f>
        <v>7.23</v>
      </c>
      <c r="L140" s="23">
        <f>SUM(L136:L139)</f>
        <v>11.049999999999999</v>
      </c>
      <c r="M140" s="23">
        <f>SUM(M136:M139)</f>
        <v>22.92</v>
      </c>
      <c r="N140" s="24">
        <f>SUM(N136:N139)</f>
        <v>220.32</v>
      </c>
      <c r="O140" s="22" t="s">
        <v>0</v>
      </c>
      <c r="P140" s="78"/>
      <c r="Q140" s="78"/>
    </row>
    <row r="141" spans="1:17" s="79" customFormat="1" ht="12" customHeight="1" thickBot="1">
      <c r="A141" s="56" t="s">
        <v>57</v>
      </c>
      <c r="B141" s="26"/>
      <c r="C141" s="26"/>
      <c r="D141" s="26"/>
      <c r="E141" s="26"/>
      <c r="F141" s="26"/>
      <c r="G141" s="26"/>
      <c r="H141" s="26"/>
      <c r="I141" s="26"/>
      <c r="J141" s="12" t="s">
        <v>72</v>
      </c>
      <c r="K141" s="12" t="s">
        <v>102</v>
      </c>
      <c r="L141" s="12" t="s">
        <v>103</v>
      </c>
      <c r="M141" s="12" t="s">
        <v>104</v>
      </c>
      <c r="N141" s="27" t="s">
        <v>105</v>
      </c>
      <c r="O141" s="22"/>
      <c r="P141" s="78"/>
      <c r="Q141" s="78"/>
    </row>
    <row r="142" spans="1:17" s="79" customFormat="1" ht="9" customHeight="1">
      <c r="A142" s="15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16"/>
      <c r="O142" s="4"/>
      <c r="P142" s="78"/>
      <c r="Q142" s="78"/>
    </row>
    <row r="143" spans="1:17" s="79" customFormat="1" ht="12" customHeight="1">
      <c r="A143" s="15"/>
      <c r="B143" s="58"/>
      <c r="C143" s="58"/>
      <c r="D143" s="58"/>
      <c r="E143" s="58"/>
      <c r="F143" s="58"/>
      <c r="G143" s="58"/>
      <c r="H143" s="58"/>
      <c r="I143" s="58"/>
      <c r="J143" s="101" t="s">
        <v>63</v>
      </c>
      <c r="K143" s="101"/>
      <c r="L143" s="58"/>
      <c r="M143" s="58"/>
      <c r="N143" s="16"/>
      <c r="O143" s="4"/>
      <c r="P143" s="78"/>
      <c r="Q143" s="78"/>
    </row>
    <row r="144" spans="1:17" s="79" customFormat="1" ht="10.5" customHeight="1">
      <c r="A144" s="117" t="s">
        <v>1</v>
      </c>
      <c r="B144" s="118"/>
      <c r="C144" s="118"/>
      <c r="D144" s="118"/>
      <c r="E144" s="118"/>
      <c r="F144" s="118"/>
      <c r="G144" s="118"/>
      <c r="H144" s="118"/>
      <c r="I144" s="119"/>
      <c r="J144" s="101" t="s">
        <v>2</v>
      </c>
      <c r="K144" s="101" t="s">
        <v>3</v>
      </c>
      <c r="L144" s="101"/>
      <c r="M144" s="101"/>
      <c r="N144" s="101" t="s">
        <v>4</v>
      </c>
      <c r="O144" s="102" t="s">
        <v>5</v>
      </c>
      <c r="P144" s="78"/>
      <c r="Q144" s="78"/>
    </row>
    <row r="145" spans="1:17" s="79" customFormat="1" ht="15" customHeight="1">
      <c r="A145" s="142"/>
      <c r="B145" s="135"/>
      <c r="C145" s="135"/>
      <c r="D145" s="135"/>
      <c r="E145" s="135"/>
      <c r="F145" s="135"/>
      <c r="G145" s="135"/>
      <c r="H145" s="135"/>
      <c r="I145" s="143"/>
      <c r="J145" s="144"/>
      <c r="K145" s="59" t="s">
        <v>6</v>
      </c>
      <c r="L145" s="59" t="s">
        <v>7</v>
      </c>
      <c r="M145" s="59" t="s">
        <v>8</v>
      </c>
      <c r="N145" s="144"/>
      <c r="O145" s="145"/>
      <c r="P145" s="78"/>
      <c r="Q145" s="78"/>
    </row>
    <row r="146" spans="1:17" s="79" customFormat="1" ht="12" customHeight="1">
      <c r="A146" s="101" t="s">
        <v>17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78"/>
      <c r="Q146" s="78"/>
    </row>
    <row r="147" spans="1:17" s="79" customFormat="1" ht="12" customHeight="1">
      <c r="A147" s="104" t="s">
        <v>39</v>
      </c>
      <c r="B147" s="105"/>
      <c r="C147" s="105"/>
      <c r="D147" s="105"/>
      <c r="E147" s="105"/>
      <c r="F147" s="105"/>
      <c r="G147" s="105"/>
      <c r="H147" s="105"/>
      <c r="I147" s="106"/>
      <c r="J147" s="6">
        <v>60</v>
      </c>
      <c r="K147" s="62">
        <v>0.42</v>
      </c>
      <c r="L147" s="62">
        <v>7.25</v>
      </c>
      <c r="M147" s="62">
        <v>1.32</v>
      </c>
      <c r="N147" s="62">
        <v>72.12</v>
      </c>
      <c r="O147" s="6">
        <v>16</v>
      </c>
      <c r="P147" s="88"/>
      <c r="Q147" s="78"/>
    </row>
    <row r="148" spans="1:17" s="79" customFormat="1" ht="12" customHeight="1">
      <c r="A148" s="104" t="s">
        <v>35</v>
      </c>
      <c r="B148" s="105"/>
      <c r="C148" s="105"/>
      <c r="D148" s="105"/>
      <c r="E148" s="105"/>
      <c r="F148" s="105"/>
      <c r="G148" s="105"/>
      <c r="H148" s="105"/>
      <c r="I148" s="106"/>
      <c r="J148" s="69" t="s">
        <v>18</v>
      </c>
      <c r="K148" s="74">
        <v>5.2</v>
      </c>
      <c r="L148" s="74">
        <v>3.6</v>
      </c>
      <c r="M148" s="74">
        <v>6.8</v>
      </c>
      <c r="N148" s="62">
        <v>79.8</v>
      </c>
      <c r="O148" s="6">
        <v>110</v>
      </c>
      <c r="P148" s="88"/>
      <c r="Q148" s="78"/>
    </row>
    <row r="149" spans="1:17" s="79" customFormat="1" ht="12" customHeight="1">
      <c r="A149" s="104" t="s">
        <v>59</v>
      </c>
      <c r="B149" s="105"/>
      <c r="C149" s="105"/>
      <c r="D149" s="105"/>
      <c r="E149" s="105"/>
      <c r="F149" s="105"/>
      <c r="G149" s="105"/>
      <c r="H149" s="105"/>
      <c r="I149" s="106"/>
      <c r="J149" s="69" t="s">
        <v>58</v>
      </c>
      <c r="K149" s="70">
        <v>4.41</v>
      </c>
      <c r="L149" s="70">
        <v>4.95</v>
      </c>
      <c r="M149" s="70">
        <v>11.79</v>
      </c>
      <c r="N149" s="70">
        <v>304.7</v>
      </c>
      <c r="O149" s="6">
        <v>227</v>
      </c>
      <c r="P149" s="90"/>
      <c r="Q149" s="78"/>
    </row>
    <row r="150" spans="1:17" s="79" customFormat="1" ht="12" customHeight="1">
      <c r="A150" s="104" t="s">
        <v>36</v>
      </c>
      <c r="B150" s="105"/>
      <c r="C150" s="105"/>
      <c r="D150" s="105"/>
      <c r="E150" s="105"/>
      <c r="F150" s="105"/>
      <c r="G150" s="105"/>
      <c r="H150" s="105"/>
      <c r="I150" s="106"/>
      <c r="J150" s="6">
        <v>150</v>
      </c>
      <c r="K150" s="70">
        <v>3.12</v>
      </c>
      <c r="L150" s="70">
        <v>5.12</v>
      </c>
      <c r="M150" s="70">
        <v>32.08</v>
      </c>
      <c r="N150" s="70">
        <v>248.3</v>
      </c>
      <c r="O150" s="6">
        <v>512</v>
      </c>
      <c r="P150" s="90"/>
      <c r="Q150" s="78"/>
    </row>
    <row r="151" spans="1:17" s="79" customFormat="1" ht="12" customHeight="1">
      <c r="A151" s="104" t="s">
        <v>11</v>
      </c>
      <c r="B151" s="105"/>
      <c r="C151" s="105"/>
      <c r="D151" s="105"/>
      <c r="E151" s="105"/>
      <c r="F151" s="105"/>
      <c r="G151" s="105"/>
      <c r="H151" s="105"/>
      <c r="I151" s="106"/>
      <c r="J151" s="6">
        <v>180</v>
      </c>
      <c r="K151" s="6">
        <v>0</v>
      </c>
      <c r="L151" s="6">
        <v>0</v>
      </c>
      <c r="M151" s="6">
        <v>5.04</v>
      </c>
      <c r="N151" s="6">
        <v>19.98</v>
      </c>
      <c r="O151" s="6">
        <v>685</v>
      </c>
      <c r="P151" s="89"/>
      <c r="Q151" s="78"/>
    </row>
    <row r="152" spans="1:17" s="79" customFormat="1" ht="12" customHeight="1">
      <c r="A152" s="126" t="s">
        <v>13</v>
      </c>
      <c r="B152" s="127"/>
      <c r="C152" s="127"/>
      <c r="D152" s="127"/>
      <c r="E152" s="127"/>
      <c r="F152" s="127"/>
      <c r="G152" s="127"/>
      <c r="H152" s="127"/>
      <c r="I152" s="128"/>
      <c r="J152" s="62">
        <v>20</v>
      </c>
      <c r="K152" s="62">
        <v>1.61</v>
      </c>
      <c r="L152" s="62">
        <v>0.2</v>
      </c>
      <c r="M152" s="62">
        <v>9.76</v>
      </c>
      <c r="N152" s="62">
        <v>48.42</v>
      </c>
      <c r="O152" s="6">
        <v>4</v>
      </c>
      <c r="P152" s="89"/>
      <c r="Q152" s="78"/>
    </row>
    <row r="153" spans="1:17" s="79" customFormat="1" ht="12" customHeight="1" thickBot="1">
      <c r="A153" s="132" t="s">
        <v>9</v>
      </c>
      <c r="B153" s="133"/>
      <c r="C153" s="133"/>
      <c r="D153" s="133"/>
      <c r="E153" s="133"/>
      <c r="F153" s="133"/>
      <c r="G153" s="133"/>
      <c r="H153" s="133"/>
      <c r="I153" s="134"/>
      <c r="J153" s="11">
        <v>10</v>
      </c>
      <c r="K153" s="11">
        <v>0.85</v>
      </c>
      <c r="L153" s="11">
        <v>0.33</v>
      </c>
      <c r="M153" s="11">
        <v>4.83</v>
      </c>
      <c r="N153" s="11">
        <v>25.9</v>
      </c>
      <c r="O153" s="66" t="s">
        <v>88</v>
      </c>
      <c r="P153" s="5"/>
      <c r="Q153" s="78"/>
    </row>
    <row r="154" spans="1:17" s="79" customFormat="1" ht="12" customHeight="1" thickBot="1">
      <c r="A154" s="129" t="s">
        <v>10</v>
      </c>
      <c r="B154" s="130"/>
      <c r="C154" s="130"/>
      <c r="D154" s="130"/>
      <c r="E154" s="130"/>
      <c r="F154" s="130"/>
      <c r="G154" s="130"/>
      <c r="H154" s="130"/>
      <c r="I154" s="131"/>
      <c r="J154" s="19">
        <f>J147+J148+J149+J150+J151+J152+J153</f>
        <v>710</v>
      </c>
      <c r="K154" s="19">
        <f t="shared" ref="K154:N154" si="13">K147+K148+K149+K150+K151+K152+K153</f>
        <v>15.610000000000001</v>
      </c>
      <c r="L154" s="19">
        <f t="shared" si="13"/>
        <v>21.45</v>
      </c>
      <c r="M154" s="19">
        <f t="shared" si="13"/>
        <v>71.61999999999999</v>
      </c>
      <c r="N154" s="19">
        <f t="shared" si="13"/>
        <v>799.22</v>
      </c>
      <c r="O154" s="22" t="s">
        <v>0</v>
      </c>
      <c r="P154" s="78"/>
      <c r="Q154" s="78"/>
    </row>
    <row r="155" spans="1:17" s="79" customFormat="1" ht="12" customHeight="1">
      <c r="A155" s="101" t="s">
        <v>65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78"/>
      <c r="Q155" s="78"/>
    </row>
    <row r="156" spans="1:17" s="79" customFormat="1" ht="10.5" customHeight="1">
      <c r="A156" s="101" t="s">
        <v>1</v>
      </c>
      <c r="B156" s="101"/>
      <c r="C156" s="101"/>
      <c r="D156" s="101"/>
      <c r="E156" s="101"/>
      <c r="F156" s="101"/>
      <c r="G156" s="101"/>
      <c r="H156" s="101"/>
      <c r="I156" s="101"/>
      <c r="J156" s="101" t="s">
        <v>2</v>
      </c>
      <c r="K156" s="101" t="s">
        <v>3</v>
      </c>
      <c r="L156" s="101"/>
      <c r="M156" s="101"/>
      <c r="N156" s="101" t="s">
        <v>4</v>
      </c>
      <c r="O156" s="101" t="s">
        <v>5</v>
      </c>
      <c r="P156" s="78"/>
      <c r="Q156" s="78"/>
    </row>
    <row r="157" spans="1:17" s="79" customFormat="1" ht="1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52" t="s">
        <v>6</v>
      </c>
      <c r="L157" s="52" t="s">
        <v>7</v>
      </c>
      <c r="M157" s="52" t="s">
        <v>8</v>
      </c>
      <c r="N157" s="101"/>
      <c r="O157" s="101"/>
      <c r="P157" s="78"/>
      <c r="Q157" s="78"/>
    </row>
    <row r="158" spans="1:17" s="79" customFormat="1" ht="12" customHeight="1">
      <c r="A158" s="138" t="s">
        <v>74</v>
      </c>
      <c r="B158" s="139"/>
      <c r="C158" s="139"/>
      <c r="D158" s="139"/>
      <c r="E158" s="139"/>
      <c r="F158" s="139"/>
      <c r="G158" s="139"/>
      <c r="H158" s="139"/>
      <c r="I158" s="140"/>
      <c r="J158" s="91" t="s">
        <v>73</v>
      </c>
      <c r="K158" s="92">
        <v>16.420000000000002</v>
      </c>
      <c r="L158" s="92">
        <v>3.02</v>
      </c>
      <c r="M158" s="92">
        <v>33.56</v>
      </c>
      <c r="N158" s="83">
        <v>218.7</v>
      </c>
      <c r="O158" s="37">
        <v>444</v>
      </c>
      <c r="P158" s="88"/>
      <c r="Q158" s="78"/>
    </row>
    <row r="159" spans="1:17" s="79" customFormat="1" ht="12" customHeight="1" thickBot="1">
      <c r="A159" s="107" t="s">
        <v>68</v>
      </c>
      <c r="B159" s="108"/>
      <c r="C159" s="108"/>
      <c r="D159" s="108"/>
      <c r="E159" s="108"/>
      <c r="F159" s="108"/>
      <c r="G159" s="108"/>
      <c r="H159" s="108"/>
      <c r="I159" s="109"/>
      <c r="J159" s="93" t="s">
        <v>18</v>
      </c>
      <c r="K159" s="11">
        <v>0.8</v>
      </c>
      <c r="L159" s="11">
        <v>0</v>
      </c>
      <c r="M159" s="11">
        <v>23</v>
      </c>
      <c r="N159" s="84">
        <v>94</v>
      </c>
      <c r="O159" s="11">
        <v>110</v>
      </c>
      <c r="P159" s="88"/>
      <c r="Q159" s="78"/>
    </row>
    <row r="160" spans="1:17" s="79" customFormat="1" ht="12" customHeight="1" thickBot="1">
      <c r="A160" s="112" t="s">
        <v>10</v>
      </c>
      <c r="B160" s="113"/>
      <c r="C160" s="113"/>
      <c r="D160" s="113"/>
      <c r="E160" s="113"/>
      <c r="F160" s="113"/>
      <c r="G160" s="113"/>
      <c r="H160" s="113"/>
      <c r="I160" s="114"/>
      <c r="J160" s="94" t="s">
        <v>69</v>
      </c>
      <c r="K160" s="86">
        <v>4.9000000000000004</v>
      </c>
      <c r="L160" s="86">
        <v>5.5</v>
      </c>
      <c r="M160" s="86">
        <v>13.1</v>
      </c>
      <c r="N160" s="86">
        <v>219</v>
      </c>
      <c r="O160" s="21"/>
      <c r="P160" s="90"/>
      <c r="Q160" s="78"/>
    </row>
    <row r="161" spans="1:17" s="79" customFormat="1" ht="12" customHeight="1" thickBot="1">
      <c r="A161" s="112" t="s">
        <v>57</v>
      </c>
      <c r="B161" s="113"/>
      <c r="C161" s="113"/>
      <c r="D161" s="113"/>
      <c r="E161" s="113"/>
      <c r="F161" s="113"/>
      <c r="G161" s="113"/>
      <c r="H161" s="113"/>
      <c r="I161" s="114"/>
      <c r="J161" s="19">
        <f>J154+J160</f>
        <v>990</v>
      </c>
      <c r="K161" s="19">
        <f t="shared" ref="K161:N161" si="14">K154+K160</f>
        <v>20.51</v>
      </c>
      <c r="L161" s="19">
        <f t="shared" si="14"/>
        <v>26.95</v>
      </c>
      <c r="M161" s="19">
        <f t="shared" si="14"/>
        <v>84.719999999999985</v>
      </c>
      <c r="N161" s="19">
        <f t="shared" si="14"/>
        <v>1018.22</v>
      </c>
      <c r="O161" s="21"/>
      <c r="P161" s="90"/>
      <c r="Q161" s="78"/>
    </row>
    <row r="162" spans="1:17" s="79" customFormat="1" ht="18.75" customHeight="1">
      <c r="A162" s="191" t="s">
        <v>22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78"/>
      <c r="Q162" s="78"/>
    </row>
    <row r="163" spans="1:17" s="79" customFormat="1" ht="11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101" t="s">
        <v>62</v>
      </c>
      <c r="K163" s="101"/>
      <c r="L163" s="58"/>
      <c r="M163" s="58"/>
      <c r="N163" s="58"/>
      <c r="O163" s="58"/>
      <c r="P163" s="78"/>
      <c r="Q163" s="78"/>
    </row>
    <row r="164" spans="1:17" s="79" customFormat="1" ht="12.95" customHeight="1">
      <c r="A164" s="117" t="s">
        <v>1</v>
      </c>
      <c r="B164" s="118"/>
      <c r="C164" s="118"/>
      <c r="D164" s="118"/>
      <c r="E164" s="118"/>
      <c r="F164" s="118"/>
      <c r="G164" s="118"/>
      <c r="H164" s="118"/>
      <c r="I164" s="119"/>
      <c r="J164" s="101" t="s">
        <v>2</v>
      </c>
      <c r="K164" s="101" t="s">
        <v>3</v>
      </c>
      <c r="L164" s="101"/>
      <c r="M164" s="101"/>
      <c r="N164" s="101" t="s">
        <v>4</v>
      </c>
      <c r="O164" s="102" t="s">
        <v>5</v>
      </c>
      <c r="P164" s="78"/>
      <c r="Q164" s="78"/>
    </row>
    <row r="165" spans="1:17" s="79" customFormat="1" ht="15.75" customHeight="1">
      <c r="A165" s="120"/>
      <c r="B165" s="121"/>
      <c r="C165" s="121"/>
      <c r="D165" s="121"/>
      <c r="E165" s="121"/>
      <c r="F165" s="121"/>
      <c r="G165" s="121"/>
      <c r="H165" s="121"/>
      <c r="I165" s="122"/>
      <c r="J165" s="101"/>
      <c r="K165" s="52" t="s">
        <v>6</v>
      </c>
      <c r="L165" s="52" t="s">
        <v>7</v>
      </c>
      <c r="M165" s="52" t="s">
        <v>8</v>
      </c>
      <c r="N165" s="101"/>
      <c r="O165" s="123"/>
      <c r="P165" s="78"/>
      <c r="Q165" s="78"/>
    </row>
    <row r="166" spans="1:17" s="79" customFormat="1" ht="12" customHeight="1">
      <c r="A166" s="124" t="s">
        <v>42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78"/>
      <c r="Q166" s="78"/>
    </row>
    <row r="167" spans="1:17" s="79" customFormat="1" ht="14.25" customHeight="1">
      <c r="A167" s="168" t="s">
        <v>89</v>
      </c>
      <c r="B167" s="169"/>
      <c r="C167" s="169"/>
      <c r="D167" s="169"/>
      <c r="E167" s="169"/>
      <c r="F167" s="169"/>
      <c r="G167" s="169"/>
      <c r="H167" s="169"/>
      <c r="I167" s="170"/>
      <c r="J167" s="11">
        <v>100</v>
      </c>
      <c r="K167" s="11">
        <v>0.4</v>
      </c>
      <c r="L167" s="11">
        <v>0.2</v>
      </c>
      <c r="M167" s="11">
        <v>9.9</v>
      </c>
      <c r="N167" s="11">
        <v>47</v>
      </c>
      <c r="O167" s="11">
        <v>3</v>
      </c>
      <c r="P167" s="78"/>
      <c r="Q167" s="78"/>
    </row>
    <row r="168" spans="1:17" s="79" customFormat="1" ht="12" customHeight="1">
      <c r="A168" s="104" t="s">
        <v>52</v>
      </c>
      <c r="B168" s="105"/>
      <c r="C168" s="105"/>
      <c r="D168" s="105"/>
      <c r="E168" s="105"/>
      <c r="F168" s="105"/>
      <c r="G168" s="105"/>
      <c r="H168" s="105"/>
      <c r="I168" s="106"/>
      <c r="J168" s="6">
        <v>170</v>
      </c>
      <c r="K168" s="62">
        <v>10.37</v>
      </c>
      <c r="L168" s="62">
        <v>10.029999999999999</v>
      </c>
      <c r="M168" s="62">
        <v>42.67</v>
      </c>
      <c r="N168" s="62">
        <v>306</v>
      </c>
      <c r="O168" s="6">
        <v>516</v>
      </c>
      <c r="P168" s="78"/>
      <c r="Q168" s="78"/>
    </row>
    <row r="169" spans="1:17" s="79" customFormat="1" ht="12" customHeight="1">
      <c r="A169" s="104" t="s">
        <v>11</v>
      </c>
      <c r="B169" s="105"/>
      <c r="C169" s="105"/>
      <c r="D169" s="105"/>
      <c r="E169" s="105"/>
      <c r="F169" s="105"/>
      <c r="G169" s="105"/>
      <c r="H169" s="105"/>
      <c r="I169" s="106"/>
      <c r="J169" s="6">
        <v>200</v>
      </c>
      <c r="K169" s="6">
        <v>0</v>
      </c>
      <c r="L169" s="6">
        <v>0</v>
      </c>
      <c r="M169" s="6">
        <v>5.6</v>
      </c>
      <c r="N169" s="6">
        <v>22.2</v>
      </c>
      <c r="O169" s="6">
        <v>685</v>
      </c>
      <c r="P169" s="78"/>
      <c r="Q169" s="78"/>
    </row>
    <row r="170" spans="1:17" s="79" customFormat="1" ht="12" customHeight="1">
      <c r="A170" s="126" t="s">
        <v>13</v>
      </c>
      <c r="B170" s="127"/>
      <c r="C170" s="127"/>
      <c r="D170" s="127"/>
      <c r="E170" s="127"/>
      <c r="F170" s="127"/>
      <c r="G170" s="127"/>
      <c r="H170" s="127"/>
      <c r="I170" s="128"/>
      <c r="J170" s="62">
        <v>20</v>
      </c>
      <c r="K170" s="62">
        <v>1.61</v>
      </c>
      <c r="L170" s="62">
        <v>0.2</v>
      </c>
      <c r="M170" s="62">
        <v>9.76</v>
      </c>
      <c r="N170" s="62">
        <v>48.42</v>
      </c>
      <c r="O170" s="6">
        <v>4</v>
      </c>
      <c r="P170" s="78"/>
      <c r="Q170" s="78"/>
    </row>
    <row r="171" spans="1:17" s="79" customFormat="1" ht="12" customHeight="1" thickBot="1">
      <c r="A171" s="132" t="s">
        <v>9</v>
      </c>
      <c r="B171" s="133"/>
      <c r="C171" s="133"/>
      <c r="D171" s="133"/>
      <c r="E171" s="133"/>
      <c r="F171" s="133"/>
      <c r="G171" s="133"/>
      <c r="H171" s="133"/>
      <c r="I171" s="134"/>
      <c r="J171" s="11">
        <v>10</v>
      </c>
      <c r="K171" s="11">
        <v>0.85</v>
      </c>
      <c r="L171" s="11">
        <v>0.33</v>
      </c>
      <c r="M171" s="11">
        <v>4.83</v>
      </c>
      <c r="N171" s="11">
        <v>25.9</v>
      </c>
      <c r="O171" s="66" t="s">
        <v>88</v>
      </c>
      <c r="P171" s="78"/>
      <c r="Q171" s="78"/>
    </row>
    <row r="172" spans="1:17" s="79" customFormat="1" ht="12" customHeight="1" thickBot="1">
      <c r="A172" s="129" t="s">
        <v>10</v>
      </c>
      <c r="B172" s="130"/>
      <c r="C172" s="130"/>
      <c r="D172" s="130"/>
      <c r="E172" s="130"/>
      <c r="F172" s="130"/>
      <c r="G172" s="130"/>
      <c r="H172" s="130"/>
      <c r="I172" s="131"/>
      <c r="J172" s="12">
        <f>J167+J168+J169+J170+J171</f>
        <v>500</v>
      </c>
      <c r="K172" s="12">
        <f t="shared" ref="K172:N172" si="15">K167+K168+K169+K170+K171</f>
        <v>13.229999999999999</v>
      </c>
      <c r="L172" s="12">
        <f t="shared" si="15"/>
        <v>10.759999999999998</v>
      </c>
      <c r="M172" s="12">
        <f t="shared" si="15"/>
        <v>72.760000000000005</v>
      </c>
      <c r="N172" s="12">
        <f t="shared" si="15"/>
        <v>449.52</v>
      </c>
      <c r="O172" s="22" t="s">
        <v>0</v>
      </c>
      <c r="P172" s="78"/>
      <c r="Q172" s="78"/>
    </row>
    <row r="173" spans="1:17" s="79" customFormat="1" ht="12" customHeight="1">
      <c r="A173" s="136" t="s">
        <v>43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25"/>
      <c r="P173" s="78"/>
      <c r="Q173" s="78"/>
    </row>
    <row r="174" spans="1:17" s="79" customFormat="1" ht="14.25" customHeight="1">
      <c r="A174" s="104" t="s">
        <v>24</v>
      </c>
      <c r="B174" s="105"/>
      <c r="C174" s="105"/>
      <c r="D174" s="105"/>
      <c r="E174" s="105"/>
      <c r="F174" s="105"/>
      <c r="G174" s="105"/>
      <c r="H174" s="105"/>
      <c r="I174" s="106"/>
      <c r="J174" s="60">
        <v>10</v>
      </c>
      <c r="K174" s="61">
        <v>0.05</v>
      </c>
      <c r="L174" s="61">
        <v>8.25</v>
      </c>
      <c r="M174" s="61">
        <v>0.1</v>
      </c>
      <c r="N174" s="61">
        <v>74.7</v>
      </c>
      <c r="O174" s="6">
        <v>96</v>
      </c>
      <c r="P174" s="78"/>
      <c r="Q174" s="78"/>
    </row>
    <row r="175" spans="1:17" s="79" customFormat="1" ht="12" customHeight="1">
      <c r="A175" s="104" t="s">
        <v>25</v>
      </c>
      <c r="B175" s="105"/>
      <c r="C175" s="105"/>
      <c r="D175" s="105"/>
      <c r="E175" s="105"/>
      <c r="F175" s="105"/>
      <c r="G175" s="105"/>
      <c r="H175" s="105"/>
      <c r="I175" s="106"/>
      <c r="J175" s="62">
        <v>15</v>
      </c>
      <c r="K175" s="63">
        <v>4.6399999999999997</v>
      </c>
      <c r="L175" s="63">
        <v>5.9</v>
      </c>
      <c r="M175" s="63">
        <v>8.85</v>
      </c>
      <c r="N175" s="63">
        <v>71.66</v>
      </c>
      <c r="O175" s="6">
        <v>97</v>
      </c>
      <c r="P175" s="78"/>
      <c r="Q175" s="78"/>
    </row>
    <row r="176" spans="1:17" s="79" customFormat="1" ht="12" customHeight="1">
      <c r="A176" s="104" t="s">
        <v>46</v>
      </c>
      <c r="B176" s="105"/>
      <c r="C176" s="105"/>
      <c r="D176" s="105"/>
      <c r="E176" s="105"/>
      <c r="F176" s="105"/>
      <c r="G176" s="105"/>
      <c r="H176" s="105"/>
      <c r="I176" s="106"/>
      <c r="J176" s="6">
        <v>185</v>
      </c>
      <c r="K176" s="64">
        <v>0.92500000000000004</v>
      </c>
      <c r="L176" s="64">
        <v>0.92500000000000004</v>
      </c>
      <c r="M176" s="64">
        <v>29.6</v>
      </c>
      <c r="N176" s="64">
        <v>179.45</v>
      </c>
      <c r="O176" s="6">
        <v>451</v>
      </c>
      <c r="P176" s="78"/>
      <c r="Q176" s="78"/>
    </row>
    <row r="177" spans="1:17" s="79" customFormat="1" ht="12" customHeight="1">
      <c r="A177" s="104" t="s">
        <v>11</v>
      </c>
      <c r="B177" s="105"/>
      <c r="C177" s="105"/>
      <c r="D177" s="105"/>
      <c r="E177" s="105"/>
      <c r="F177" s="105"/>
      <c r="G177" s="105"/>
      <c r="H177" s="105"/>
      <c r="I177" s="106"/>
      <c r="J177" s="6">
        <v>180</v>
      </c>
      <c r="K177" s="6">
        <v>0</v>
      </c>
      <c r="L177" s="6">
        <v>0</v>
      </c>
      <c r="M177" s="6">
        <v>5.04</v>
      </c>
      <c r="N177" s="6">
        <v>19.98</v>
      </c>
      <c r="O177" s="6">
        <v>685</v>
      </c>
      <c r="P177" s="78"/>
      <c r="Q177" s="78"/>
    </row>
    <row r="178" spans="1:17" s="79" customFormat="1" ht="12" customHeight="1">
      <c r="A178" s="168" t="s">
        <v>89</v>
      </c>
      <c r="B178" s="169"/>
      <c r="C178" s="169"/>
      <c r="D178" s="169"/>
      <c r="E178" s="169"/>
      <c r="F178" s="169"/>
      <c r="G178" s="169"/>
      <c r="H178" s="169"/>
      <c r="I178" s="170"/>
      <c r="J178" s="11">
        <v>100</v>
      </c>
      <c r="K178" s="11">
        <v>0.4</v>
      </c>
      <c r="L178" s="11">
        <v>0.2</v>
      </c>
      <c r="M178" s="11">
        <v>9.9</v>
      </c>
      <c r="N178" s="11">
        <v>47</v>
      </c>
      <c r="O178" s="11">
        <v>3</v>
      </c>
      <c r="P178" s="78"/>
      <c r="Q178" s="78"/>
    </row>
    <row r="179" spans="1:17" s="79" customFormat="1" ht="12" customHeight="1" thickBot="1">
      <c r="A179" s="126" t="s">
        <v>26</v>
      </c>
      <c r="B179" s="127"/>
      <c r="C179" s="127"/>
      <c r="D179" s="127"/>
      <c r="E179" s="127"/>
      <c r="F179" s="127"/>
      <c r="G179" s="127"/>
      <c r="H179" s="127"/>
      <c r="I179" s="128"/>
      <c r="J179" s="62">
        <v>30</v>
      </c>
      <c r="K179" s="62">
        <v>2.58</v>
      </c>
      <c r="L179" s="62">
        <v>0.15</v>
      </c>
      <c r="M179" s="62">
        <v>16.47</v>
      </c>
      <c r="N179" s="62">
        <v>76.2</v>
      </c>
      <c r="O179" s="65" t="s">
        <v>87</v>
      </c>
      <c r="P179" s="78"/>
      <c r="Q179" s="78"/>
    </row>
    <row r="180" spans="1:17" s="79" customFormat="1" ht="12" customHeight="1" thickBot="1">
      <c r="A180" s="129" t="s">
        <v>10</v>
      </c>
      <c r="B180" s="130"/>
      <c r="C180" s="130"/>
      <c r="D180" s="130"/>
      <c r="E180" s="130"/>
      <c r="F180" s="130"/>
      <c r="G180" s="130"/>
      <c r="H180" s="130"/>
      <c r="I180" s="131"/>
      <c r="J180" s="12">
        <f>J174+J175+J176+J177+J178+J179</f>
        <v>520</v>
      </c>
      <c r="K180" s="12">
        <f t="shared" ref="K180:N180" si="16">K174+K175+K176+K177+K178+K179</f>
        <v>8.5949999999999989</v>
      </c>
      <c r="L180" s="12">
        <f t="shared" si="16"/>
        <v>15.425000000000001</v>
      </c>
      <c r="M180" s="12">
        <f t="shared" si="16"/>
        <v>69.959999999999994</v>
      </c>
      <c r="N180" s="12">
        <f t="shared" si="16"/>
        <v>468.99</v>
      </c>
      <c r="O180" s="22" t="s">
        <v>0</v>
      </c>
      <c r="P180" s="78"/>
      <c r="Q180" s="78"/>
    </row>
    <row r="181" spans="1:17" s="79" customFormat="1" ht="11.25" customHeight="1">
      <c r="A181" s="121" t="s">
        <v>75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78"/>
      <c r="Q181" s="78"/>
    </row>
    <row r="182" spans="1:17" s="79" customFormat="1" ht="12.95" customHeight="1">
      <c r="A182" s="117" t="s">
        <v>1</v>
      </c>
      <c r="B182" s="118"/>
      <c r="C182" s="118"/>
      <c r="D182" s="118"/>
      <c r="E182" s="118"/>
      <c r="F182" s="118"/>
      <c r="G182" s="118"/>
      <c r="H182" s="118"/>
      <c r="I182" s="119"/>
      <c r="J182" s="101" t="s">
        <v>2</v>
      </c>
      <c r="K182" s="101" t="s">
        <v>3</v>
      </c>
      <c r="L182" s="101"/>
      <c r="M182" s="101"/>
      <c r="N182" s="101" t="s">
        <v>4</v>
      </c>
      <c r="O182" s="102" t="s">
        <v>5</v>
      </c>
      <c r="P182" s="78"/>
      <c r="Q182" s="78"/>
    </row>
    <row r="183" spans="1:17" s="79" customFormat="1" ht="14.25" customHeight="1">
      <c r="A183" s="120"/>
      <c r="B183" s="121"/>
      <c r="C183" s="121"/>
      <c r="D183" s="121"/>
      <c r="E183" s="121"/>
      <c r="F183" s="121"/>
      <c r="G183" s="121"/>
      <c r="H183" s="121"/>
      <c r="I183" s="122"/>
      <c r="J183" s="101"/>
      <c r="K183" s="52" t="s">
        <v>6</v>
      </c>
      <c r="L183" s="52" t="s">
        <v>7</v>
      </c>
      <c r="M183" s="52" t="s">
        <v>8</v>
      </c>
      <c r="N183" s="101"/>
      <c r="O183" s="103"/>
      <c r="P183" s="78"/>
      <c r="Q183" s="78"/>
    </row>
    <row r="184" spans="1:17" s="79" customFormat="1" ht="14.25" customHeight="1">
      <c r="A184" s="104" t="s">
        <v>106</v>
      </c>
      <c r="B184" s="105"/>
      <c r="C184" s="105"/>
      <c r="D184" s="105"/>
      <c r="E184" s="105"/>
      <c r="F184" s="105"/>
      <c r="G184" s="105"/>
      <c r="H184" s="105"/>
      <c r="I184" s="106"/>
      <c r="J184" s="6">
        <v>60</v>
      </c>
      <c r="K184" s="62">
        <v>3.8</v>
      </c>
      <c r="L184" s="62">
        <v>7.82</v>
      </c>
      <c r="M184" s="62">
        <v>43.48</v>
      </c>
      <c r="N184" s="62">
        <v>191.2</v>
      </c>
      <c r="O184" s="6" t="s">
        <v>107</v>
      </c>
      <c r="P184" s="78"/>
      <c r="Q184" s="78"/>
    </row>
    <row r="185" spans="1:17" s="79" customFormat="1" ht="12" customHeight="1">
      <c r="A185" s="104" t="s">
        <v>40</v>
      </c>
      <c r="B185" s="105"/>
      <c r="C185" s="105"/>
      <c r="D185" s="105"/>
      <c r="E185" s="105"/>
      <c r="F185" s="105"/>
      <c r="G185" s="105"/>
      <c r="H185" s="105"/>
      <c r="I185" s="106"/>
      <c r="J185" s="6">
        <v>200</v>
      </c>
      <c r="K185" s="70">
        <v>1.42</v>
      </c>
      <c r="L185" s="70">
        <v>2.69</v>
      </c>
      <c r="M185" s="70">
        <v>9.5</v>
      </c>
      <c r="N185" s="62">
        <v>90</v>
      </c>
      <c r="O185" s="6">
        <v>132</v>
      </c>
      <c r="P185" s="78"/>
      <c r="Q185" s="78"/>
    </row>
    <row r="186" spans="1:17" s="79" customFormat="1" ht="12" customHeight="1">
      <c r="A186" s="104" t="s">
        <v>11</v>
      </c>
      <c r="B186" s="105"/>
      <c r="C186" s="105"/>
      <c r="D186" s="105"/>
      <c r="E186" s="105"/>
      <c r="F186" s="105"/>
      <c r="G186" s="105"/>
      <c r="H186" s="105"/>
      <c r="I186" s="106"/>
      <c r="J186" s="6">
        <v>180</v>
      </c>
      <c r="K186" s="6">
        <v>0</v>
      </c>
      <c r="L186" s="6">
        <v>0</v>
      </c>
      <c r="M186" s="6">
        <v>5.04</v>
      </c>
      <c r="N186" s="6">
        <v>19.98</v>
      </c>
      <c r="O186" s="6">
        <v>685</v>
      </c>
      <c r="P186" s="78"/>
      <c r="Q186" s="78"/>
    </row>
    <row r="187" spans="1:17" s="79" customFormat="1" ht="12" customHeight="1" thickBot="1">
      <c r="A187" s="126" t="s">
        <v>13</v>
      </c>
      <c r="B187" s="127"/>
      <c r="C187" s="127"/>
      <c r="D187" s="127"/>
      <c r="E187" s="127"/>
      <c r="F187" s="127"/>
      <c r="G187" s="127"/>
      <c r="H187" s="127"/>
      <c r="I187" s="128"/>
      <c r="J187" s="62">
        <v>20</v>
      </c>
      <c r="K187" s="62">
        <v>1.61</v>
      </c>
      <c r="L187" s="62">
        <v>0.2</v>
      </c>
      <c r="M187" s="62">
        <v>9.76</v>
      </c>
      <c r="N187" s="62">
        <v>48.42</v>
      </c>
      <c r="O187" s="6">
        <v>4</v>
      </c>
      <c r="P187" s="78"/>
      <c r="Q187" s="78"/>
    </row>
    <row r="188" spans="1:17" s="79" customFormat="1" ht="12" customHeight="1" thickBot="1">
      <c r="A188" s="129" t="s">
        <v>10</v>
      </c>
      <c r="B188" s="130"/>
      <c r="C188" s="130"/>
      <c r="D188" s="130"/>
      <c r="E188" s="130"/>
      <c r="F188" s="130"/>
      <c r="G188" s="130"/>
      <c r="H188" s="130"/>
      <c r="I188" s="131"/>
      <c r="J188" s="12">
        <f>SUM(J184:J187)</f>
        <v>460</v>
      </c>
      <c r="K188" s="12">
        <f>SUM(K184:K187)</f>
        <v>6.83</v>
      </c>
      <c r="L188" s="12">
        <f>SUM(L184:L187)</f>
        <v>10.709999999999999</v>
      </c>
      <c r="M188" s="12">
        <f>SUM(M184:M187)</f>
        <v>67.78</v>
      </c>
      <c r="N188" s="21">
        <f>SUM(N184:N187)</f>
        <v>349.6</v>
      </c>
      <c r="O188" s="22" t="s">
        <v>0</v>
      </c>
      <c r="P188" s="78"/>
      <c r="Q188" s="78"/>
    </row>
    <row r="189" spans="1:17" s="79" customFormat="1" ht="12" customHeight="1" thickBot="1">
      <c r="A189" s="56" t="s">
        <v>57</v>
      </c>
      <c r="B189" s="57"/>
      <c r="C189" s="57"/>
      <c r="D189" s="57"/>
      <c r="E189" s="57"/>
      <c r="F189" s="57"/>
      <c r="G189" s="57"/>
      <c r="H189" s="57"/>
      <c r="I189" s="57"/>
      <c r="J189" s="12" t="s">
        <v>76</v>
      </c>
      <c r="K189" s="12" t="s">
        <v>108</v>
      </c>
      <c r="L189" s="12" t="s">
        <v>109</v>
      </c>
      <c r="M189" s="12" t="s">
        <v>110</v>
      </c>
      <c r="N189" s="27" t="s">
        <v>111</v>
      </c>
      <c r="O189" s="22"/>
      <c r="P189" s="78"/>
      <c r="Q189" s="78"/>
    </row>
    <row r="190" spans="1:17" s="79" customFormat="1" ht="9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58"/>
      <c r="K190" s="58"/>
      <c r="L190" s="58"/>
      <c r="M190" s="58"/>
      <c r="N190" s="16"/>
      <c r="O190" s="4"/>
      <c r="P190" s="78"/>
      <c r="Q190" s="78"/>
    </row>
    <row r="191" spans="1:17" s="79" customFormat="1" ht="12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01" t="s">
        <v>63</v>
      </c>
      <c r="K191" s="101"/>
      <c r="L191" s="58"/>
      <c r="M191" s="58"/>
      <c r="N191" s="16"/>
      <c r="O191" s="4"/>
      <c r="P191" s="78"/>
      <c r="Q191" s="78"/>
    </row>
    <row r="192" spans="1:17" s="79" customFormat="1" ht="12.95" customHeight="1">
      <c r="A192" s="117" t="s">
        <v>1</v>
      </c>
      <c r="B192" s="118"/>
      <c r="C192" s="118"/>
      <c r="D192" s="118"/>
      <c r="E192" s="118"/>
      <c r="F192" s="118"/>
      <c r="G192" s="118"/>
      <c r="H192" s="118"/>
      <c r="I192" s="119"/>
      <c r="J192" s="101" t="s">
        <v>2</v>
      </c>
      <c r="K192" s="101" t="s">
        <v>3</v>
      </c>
      <c r="L192" s="101"/>
      <c r="M192" s="101"/>
      <c r="N192" s="101" t="s">
        <v>4</v>
      </c>
      <c r="O192" s="102" t="s">
        <v>5</v>
      </c>
      <c r="P192" s="78"/>
      <c r="Q192" s="78"/>
    </row>
    <row r="193" spans="1:17" s="79" customFormat="1" ht="15" customHeight="1">
      <c r="A193" s="142"/>
      <c r="B193" s="135"/>
      <c r="C193" s="135"/>
      <c r="D193" s="135"/>
      <c r="E193" s="135"/>
      <c r="F193" s="135"/>
      <c r="G193" s="135"/>
      <c r="H193" s="135"/>
      <c r="I193" s="143"/>
      <c r="J193" s="144"/>
      <c r="K193" s="59" t="s">
        <v>6</v>
      </c>
      <c r="L193" s="59" t="s">
        <v>7</v>
      </c>
      <c r="M193" s="59" t="s">
        <v>8</v>
      </c>
      <c r="N193" s="144"/>
      <c r="O193" s="145"/>
      <c r="P193" s="78"/>
      <c r="Q193" s="78"/>
    </row>
    <row r="194" spans="1:17" s="79" customFormat="1" ht="12" customHeight="1">
      <c r="A194" s="101" t="s">
        <v>17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78"/>
      <c r="Q194" s="78"/>
    </row>
    <row r="195" spans="1:17" s="79" customFormat="1" ht="14.25" customHeight="1">
      <c r="A195" s="104" t="s">
        <v>106</v>
      </c>
      <c r="B195" s="105"/>
      <c r="C195" s="105"/>
      <c r="D195" s="105"/>
      <c r="E195" s="105"/>
      <c r="F195" s="105"/>
      <c r="G195" s="105"/>
      <c r="H195" s="105"/>
      <c r="I195" s="106"/>
      <c r="J195" s="6">
        <v>60</v>
      </c>
      <c r="K195" s="62">
        <v>3.8</v>
      </c>
      <c r="L195" s="62">
        <v>7.82</v>
      </c>
      <c r="M195" s="62">
        <v>43.48</v>
      </c>
      <c r="N195" s="62">
        <v>191.2</v>
      </c>
      <c r="O195" s="6" t="s">
        <v>107</v>
      </c>
      <c r="P195" s="78"/>
      <c r="Q195" s="78"/>
    </row>
    <row r="196" spans="1:17" s="79" customFormat="1" ht="12" customHeight="1">
      <c r="A196" s="104" t="s">
        <v>40</v>
      </c>
      <c r="B196" s="105"/>
      <c r="C196" s="105"/>
      <c r="D196" s="105"/>
      <c r="E196" s="105"/>
      <c r="F196" s="105"/>
      <c r="G196" s="105"/>
      <c r="H196" s="105"/>
      <c r="I196" s="106"/>
      <c r="J196" s="6">
        <v>200</v>
      </c>
      <c r="K196" s="70">
        <v>1.42</v>
      </c>
      <c r="L196" s="70">
        <v>2.69</v>
      </c>
      <c r="M196" s="70">
        <v>9.5</v>
      </c>
      <c r="N196" s="62">
        <v>90</v>
      </c>
      <c r="O196" s="6">
        <v>132</v>
      </c>
      <c r="P196" s="78"/>
      <c r="Q196" s="78"/>
    </row>
    <row r="197" spans="1:17" s="79" customFormat="1" ht="12" customHeight="1">
      <c r="A197" s="104" t="s">
        <v>33</v>
      </c>
      <c r="B197" s="105"/>
      <c r="C197" s="105"/>
      <c r="D197" s="105"/>
      <c r="E197" s="105"/>
      <c r="F197" s="105"/>
      <c r="G197" s="105"/>
      <c r="H197" s="105"/>
      <c r="I197" s="106"/>
      <c r="J197" s="67">
        <v>90</v>
      </c>
      <c r="K197" s="71">
        <v>11.26</v>
      </c>
      <c r="L197" s="71">
        <v>12.57</v>
      </c>
      <c r="M197" s="71">
        <v>11.85</v>
      </c>
      <c r="N197" s="71">
        <v>190.67</v>
      </c>
      <c r="O197" s="6">
        <v>461</v>
      </c>
      <c r="P197" s="78"/>
      <c r="Q197" s="78"/>
    </row>
    <row r="198" spans="1:17" s="79" customFormat="1" ht="12" customHeight="1">
      <c r="A198" s="104" t="s">
        <v>14</v>
      </c>
      <c r="B198" s="105"/>
      <c r="C198" s="105"/>
      <c r="D198" s="105"/>
      <c r="E198" s="105"/>
      <c r="F198" s="105"/>
      <c r="G198" s="105"/>
      <c r="H198" s="105"/>
      <c r="I198" s="106"/>
      <c r="J198" s="6">
        <v>150</v>
      </c>
      <c r="K198" s="62">
        <v>5.0999999999999996</v>
      </c>
      <c r="L198" s="62">
        <v>0.6</v>
      </c>
      <c r="M198" s="62">
        <v>34.5</v>
      </c>
      <c r="N198" s="62">
        <v>166.5</v>
      </c>
      <c r="O198" s="6">
        <v>516</v>
      </c>
      <c r="P198" s="78"/>
      <c r="Q198" s="78"/>
    </row>
    <row r="199" spans="1:17" s="79" customFormat="1" ht="12" customHeight="1">
      <c r="A199" s="104" t="s">
        <v>11</v>
      </c>
      <c r="B199" s="105"/>
      <c r="C199" s="105"/>
      <c r="D199" s="105"/>
      <c r="E199" s="105"/>
      <c r="F199" s="105"/>
      <c r="G199" s="105"/>
      <c r="H199" s="105"/>
      <c r="I199" s="106"/>
      <c r="J199" s="6">
        <v>180</v>
      </c>
      <c r="K199" s="6">
        <v>0</v>
      </c>
      <c r="L199" s="6">
        <v>0</v>
      </c>
      <c r="M199" s="6">
        <v>5.04</v>
      </c>
      <c r="N199" s="6">
        <v>19.98</v>
      </c>
      <c r="O199" s="6">
        <v>685</v>
      </c>
      <c r="P199" s="78"/>
      <c r="Q199" s="78"/>
    </row>
    <row r="200" spans="1:17" s="79" customFormat="1" ht="12" customHeight="1">
      <c r="A200" s="126" t="s">
        <v>13</v>
      </c>
      <c r="B200" s="127"/>
      <c r="C200" s="127"/>
      <c r="D200" s="127"/>
      <c r="E200" s="127"/>
      <c r="F200" s="127"/>
      <c r="G200" s="127"/>
      <c r="H200" s="127"/>
      <c r="I200" s="128"/>
      <c r="J200" s="62">
        <v>20</v>
      </c>
      <c r="K200" s="62">
        <v>1.61</v>
      </c>
      <c r="L200" s="62">
        <v>0.2</v>
      </c>
      <c r="M200" s="62">
        <v>9.76</v>
      </c>
      <c r="N200" s="62">
        <v>48.42</v>
      </c>
      <c r="O200" s="6">
        <v>4</v>
      </c>
      <c r="P200" s="78"/>
      <c r="Q200" s="78"/>
    </row>
    <row r="201" spans="1:17" s="79" customFormat="1" ht="12" customHeight="1" thickBot="1">
      <c r="A201" s="132" t="s">
        <v>9</v>
      </c>
      <c r="B201" s="133"/>
      <c r="C201" s="133"/>
      <c r="D201" s="133"/>
      <c r="E201" s="133"/>
      <c r="F201" s="133"/>
      <c r="G201" s="133"/>
      <c r="H201" s="133"/>
      <c r="I201" s="134"/>
      <c r="J201" s="11">
        <v>10</v>
      </c>
      <c r="K201" s="11">
        <v>0.85</v>
      </c>
      <c r="L201" s="11">
        <v>0.33</v>
      </c>
      <c r="M201" s="11">
        <v>4.83</v>
      </c>
      <c r="N201" s="11">
        <v>25.9</v>
      </c>
      <c r="O201" s="66" t="s">
        <v>88</v>
      </c>
      <c r="P201" s="78"/>
      <c r="Q201" s="78"/>
    </row>
    <row r="202" spans="1:17" s="79" customFormat="1" ht="12" customHeight="1" thickBot="1">
      <c r="A202" s="129" t="s">
        <v>10</v>
      </c>
      <c r="B202" s="130"/>
      <c r="C202" s="130"/>
      <c r="D202" s="130"/>
      <c r="E202" s="130"/>
      <c r="F202" s="130"/>
      <c r="G202" s="130"/>
      <c r="H202" s="130"/>
      <c r="I202" s="131"/>
      <c r="J202" s="12">
        <f>J195+J196+J197+J198+J199+J200+J201</f>
        <v>710</v>
      </c>
      <c r="K202" s="12">
        <f t="shared" ref="K202:N202" si="17">K195+K196+K197+K198+K199+K200+K201</f>
        <v>24.04</v>
      </c>
      <c r="L202" s="12">
        <f t="shared" si="17"/>
        <v>24.209999999999997</v>
      </c>
      <c r="M202" s="12">
        <f t="shared" si="17"/>
        <v>118.96000000000001</v>
      </c>
      <c r="N202" s="12">
        <f t="shared" si="17"/>
        <v>732.67</v>
      </c>
      <c r="O202" s="22" t="s">
        <v>0</v>
      </c>
      <c r="P202" s="78"/>
      <c r="Q202" s="78"/>
    </row>
    <row r="203" spans="1:17" s="79" customFormat="1" ht="12" customHeight="1">
      <c r="A203" s="101" t="s">
        <v>65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78"/>
      <c r="Q203" s="78"/>
    </row>
    <row r="204" spans="1:17" s="79" customFormat="1" ht="12.95" customHeight="1">
      <c r="A204" s="101" t="s">
        <v>1</v>
      </c>
      <c r="B204" s="101"/>
      <c r="C204" s="101"/>
      <c r="D204" s="101"/>
      <c r="E204" s="101"/>
      <c r="F204" s="101"/>
      <c r="G204" s="101"/>
      <c r="H204" s="101"/>
      <c r="I204" s="101"/>
      <c r="J204" s="101" t="s">
        <v>2</v>
      </c>
      <c r="K204" s="101" t="s">
        <v>3</v>
      </c>
      <c r="L204" s="101"/>
      <c r="M204" s="101"/>
      <c r="N204" s="101" t="s">
        <v>4</v>
      </c>
      <c r="O204" s="101" t="s">
        <v>5</v>
      </c>
      <c r="P204" s="78"/>
      <c r="Q204" s="78"/>
    </row>
    <row r="205" spans="1:17" s="79" customFormat="1" ht="1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52" t="s">
        <v>6</v>
      </c>
      <c r="L205" s="52" t="s">
        <v>7</v>
      </c>
      <c r="M205" s="52" t="s">
        <v>8</v>
      </c>
      <c r="N205" s="101"/>
      <c r="O205" s="101"/>
      <c r="P205" s="78"/>
      <c r="Q205" s="78"/>
    </row>
    <row r="206" spans="1:17" s="79" customFormat="1" ht="14.25" customHeight="1">
      <c r="A206" s="138" t="s">
        <v>77</v>
      </c>
      <c r="B206" s="139"/>
      <c r="C206" s="139"/>
      <c r="D206" s="139"/>
      <c r="E206" s="139"/>
      <c r="F206" s="139"/>
      <c r="G206" s="139"/>
      <c r="H206" s="139"/>
      <c r="I206" s="140"/>
      <c r="J206" s="37">
        <v>80</v>
      </c>
      <c r="K206" s="83">
        <v>4.8</v>
      </c>
      <c r="L206" s="83">
        <v>2.6</v>
      </c>
      <c r="M206" s="83">
        <v>21.7</v>
      </c>
      <c r="N206" s="83">
        <v>141.9</v>
      </c>
      <c r="O206" s="37">
        <v>410</v>
      </c>
      <c r="P206" s="78"/>
      <c r="Q206" s="78"/>
    </row>
    <row r="207" spans="1:17" s="79" customFormat="1" ht="12" customHeight="1" thickBot="1">
      <c r="A207" s="107" t="s">
        <v>68</v>
      </c>
      <c r="B207" s="108"/>
      <c r="C207" s="108"/>
      <c r="D207" s="108"/>
      <c r="E207" s="108"/>
      <c r="F207" s="108"/>
      <c r="G207" s="108"/>
      <c r="H207" s="108"/>
      <c r="I207" s="109"/>
      <c r="J207" s="11">
        <v>200</v>
      </c>
      <c r="K207" s="11">
        <v>0.8</v>
      </c>
      <c r="L207" s="11">
        <v>0</v>
      </c>
      <c r="M207" s="11">
        <v>23</v>
      </c>
      <c r="N207" s="84">
        <v>94</v>
      </c>
      <c r="O207" s="11"/>
      <c r="P207" s="78"/>
      <c r="Q207" s="78"/>
    </row>
    <row r="208" spans="1:17" s="79" customFormat="1" ht="12" customHeight="1" thickBot="1">
      <c r="A208" s="112" t="s">
        <v>10</v>
      </c>
      <c r="B208" s="113"/>
      <c r="C208" s="113"/>
      <c r="D208" s="113"/>
      <c r="E208" s="113"/>
      <c r="F208" s="113"/>
      <c r="G208" s="113"/>
      <c r="H208" s="113"/>
      <c r="I208" s="114"/>
      <c r="J208" s="12">
        <v>280</v>
      </c>
      <c r="K208" s="95">
        <f>K206+K207</f>
        <v>5.6</v>
      </c>
      <c r="L208" s="95">
        <f t="shared" ref="L208:N208" si="18">L206+L207</f>
        <v>2.6</v>
      </c>
      <c r="M208" s="95">
        <f t="shared" si="18"/>
        <v>44.7</v>
      </c>
      <c r="N208" s="95">
        <f t="shared" si="18"/>
        <v>235.9</v>
      </c>
      <c r="O208" s="21"/>
      <c r="P208" s="78"/>
      <c r="Q208" s="78"/>
    </row>
    <row r="209" spans="1:17" s="79" customFormat="1" ht="12" customHeight="1" thickBot="1">
      <c r="A209" s="112" t="s">
        <v>57</v>
      </c>
      <c r="B209" s="113"/>
      <c r="C209" s="113"/>
      <c r="D209" s="113"/>
      <c r="E209" s="113"/>
      <c r="F209" s="113"/>
      <c r="G209" s="113"/>
      <c r="H209" s="113"/>
      <c r="I209" s="114"/>
      <c r="J209" s="12">
        <f>J202+J208</f>
        <v>990</v>
      </c>
      <c r="K209" s="12">
        <f t="shared" ref="K209:N209" si="19">K202+K208</f>
        <v>29.64</v>
      </c>
      <c r="L209" s="12">
        <f t="shared" si="19"/>
        <v>26.81</v>
      </c>
      <c r="M209" s="12">
        <f t="shared" si="19"/>
        <v>163.66000000000003</v>
      </c>
      <c r="N209" s="12">
        <f t="shared" si="19"/>
        <v>968.56999999999994</v>
      </c>
      <c r="O209" s="21"/>
      <c r="P209" s="78"/>
      <c r="Q209" s="78"/>
    </row>
    <row r="210" spans="1:17" s="79" customFormat="1" ht="18.75" customHeight="1">
      <c r="A210" s="191" t="s">
        <v>23</v>
      </c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78"/>
      <c r="Q210" s="78"/>
    </row>
    <row r="211" spans="1:17" s="79" customFormat="1" ht="14.2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101" t="s">
        <v>62</v>
      </c>
      <c r="K211" s="101"/>
      <c r="L211" s="58"/>
      <c r="M211" s="58"/>
      <c r="N211" s="58"/>
      <c r="O211" s="58"/>
      <c r="P211" s="78"/>
      <c r="Q211" s="78"/>
    </row>
    <row r="212" spans="1:17" s="79" customFormat="1" ht="12.95" customHeight="1">
      <c r="A212" s="117" t="s">
        <v>1</v>
      </c>
      <c r="B212" s="118"/>
      <c r="C212" s="118"/>
      <c r="D212" s="118"/>
      <c r="E212" s="118"/>
      <c r="F212" s="118"/>
      <c r="G212" s="118"/>
      <c r="H212" s="118"/>
      <c r="I212" s="119"/>
      <c r="J212" s="101" t="s">
        <v>2</v>
      </c>
      <c r="K212" s="101" t="s">
        <v>3</v>
      </c>
      <c r="L212" s="101"/>
      <c r="M212" s="101"/>
      <c r="N212" s="101" t="s">
        <v>4</v>
      </c>
      <c r="O212" s="102" t="s">
        <v>5</v>
      </c>
      <c r="P212" s="78"/>
      <c r="Q212" s="78"/>
    </row>
    <row r="213" spans="1:17" s="79" customFormat="1" ht="12.75" customHeight="1">
      <c r="A213" s="120"/>
      <c r="B213" s="121"/>
      <c r="C213" s="121"/>
      <c r="D213" s="121"/>
      <c r="E213" s="121"/>
      <c r="F213" s="121"/>
      <c r="G213" s="121"/>
      <c r="H213" s="121"/>
      <c r="I213" s="122"/>
      <c r="J213" s="101"/>
      <c r="K213" s="52" t="s">
        <v>6</v>
      </c>
      <c r="L213" s="52" t="s">
        <v>7</v>
      </c>
      <c r="M213" s="52" t="s">
        <v>8</v>
      </c>
      <c r="N213" s="101"/>
      <c r="O213" s="123"/>
      <c r="P213" s="78"/>
      <c r="Q213" s="78"/>
    </row>
    <row r="214" spans="1:17" s="79" customFormat="1" ht="12" customHeight="1">
      <c r="A214" s="124" t="s">
        <v>42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78"/>
      <c r="Q214" s="78"/>
    </row>
    <row r="215" spans="1:17" s="79" customFormat="1" ht="14.25" customHeight="1">
      <c r="A215" s="104" t="s">
        <v>53</v>
      </c>
      <c r="B215" s="105"/>
      <c r="C215" s="105"/>
      <c r="D215" s="105"/>
      <c r="E215" s="105"/>
      <c r="F215" s="105"/>
      <c r="G215" s="105"/>
      <c r="H215" s="105"/>
      <c r="I215" s="106"/>
      <c r="J215" s="6">
        <v>90</v>
      </c>
      <c r="K215" s="61">
        <v>10.08</v>
      </c>
      <c r="L215" s="61">
        <v>5.85</v>
      </c>
      <c r="M215" s="61">
        <v>3.6</v>
      </c>
      <c r="N215" s="62">
        <v>56.16</v>
      </c>
      <c r="O215" s="6">
        <v>423</v>
      </c>
      <c r="P215" s="78"/>
      <c r="Q215" s="78"/>
    </row>
    <row r="216" spans="1:17" s="79" customFormat="1" ht="14.25" customHeight="1">
      <c r="A216" s="104" t="s">
        <v>12</v>
      </c>
      <c r="B216" s="105"/>
      <c r="C216" s="105"/>
      <c r="D216" s="105"/>
      <c r="E216" s="105"/>
      <c r="F216" s="105"/>
      <c r="G216" s="105"/>
      <c r="H216" s="105"/>
      <c r="I216" s="106"/>
      <c r="J216" s="6">
        <v>150</v>
      </c>
      <c r="K216" s="62">
        <v>3.75</v>
      </c>
      <c r="L216" s="62">
        <v>7.35</v>
      </c>
      <c r="M216" s="62">
        <v>26.25</v>
      </c>
      <c r="N216" s="62">
        <v>180.6</v>
      </c>
      <c r="O216" s="6">
        <v>508</v>
      </c>
      <c r="P216" s="78"/>
      <c r="Q216" s="78"/>
    </row>
    <row r="217" spans="1:17" s="79" customFormat="1" ht="12" customHeight="1">
      <c r="A217" s="104" t="s">
        <v>11</v>
      </c>
      <c r="B217" s="105"/>
      <c r="C217" s="105"/>
      <c r="D217" s="105"/>
      <c r="E217" s="105"/>
      <c r="F217" s="105"/>
      <c r="G217" s="105"/>
      <c r="H217" s="105"/>
      <c r="I217" s="106"/>
      <c r="J217" s="6">
        <v>180</v>
      </c>
      <c r="K217" s="6">
        <v>0</v>
      </c>
      <c r="L217" s="6">
        <v>0</v>
      </c>
      <c r="M217" s="6">
        <v>5.04</v>
      </c>
      <c r="N217" s="6">
        <v>19.98</v>
      </c>
      <c r="O217" s="6">
        <v>685</v>
      </c>
      <c r="P217" s="78"/>
      <c r="Q217" s="78"/>
    </row>
    <row r="218" spans="1:17" s="79" customFormat="1" ht="12" customHeight="1">
      <c r="A218" s="126" t="s">
        <v>13</v>
      </c>
      <c r="B218" s="127"/>
      <c r="C218" s="127"/>
      <c r="D218" s="127"/>
      <c r="E218" s="127"/>
      <c r="F218" s="127"/>
      <c r="G218" s="127"/>
      <c r="H218" s="127"/>
      <c r="I218" s="128"/>
      <c r="J218" s="62">
        <v>20</v>
      </c>
      <c r="K218" s="62">
        <v>1.61</v>
      </c>
      <c r="L218" s="62">
        <v>0.2</v>
      </c>
      <c r="M218" s="62">
        <v>9.76</v>
      </c>
      <c r="N218" s="62">
        <v>48.42</v>
      </c>
      <c r="O218" s="6">
        <v>4</v>
      </c>
      <c r="P218" s="78"/>
      <c r="Q218" s="78"/>
    </row>
    <row r="219" spans="1:17" s="79" customFormat="1" ht="12" customHeight="1">
      <c r="A219" s="132" t="s">
        <v>9</v>
      </c>
      <c r="B219" s="133"/>
      <c r="C219" s="133"/>
      <c r="D219" s="133"/>
      <c r="E219" s="133"/>
      <c r="F219" s="133"/>
      <c r="G219" s="133"/>
      <c r="H219" s="133"/>
      <c r="I219" s="134"/>
      <c r="J219" s="11">
        <v>10</v>
      </c>
      <c r="K219" s="11">
        <v>0.85</v>
      </c>
      <c r="L219" s="11">
        <v>0.33</v>
      </c>
      <c r="M219" s="11">
        <v>4.83</v>
      </c>
      <c r="N219" s="11">
        <v>25.9</v>
      </c>
      <c r="O219" s="66" t="s">
        <v>88</v>
      </c>
      <c r="P219" s="78"/>
      <c r="Q219" s="78"/>
    </row>
    <row r="220" spans="1:17" s="79" customFormat="1" ht="12" customHeight="1" thickBot="1">
      <c r="A220" s="168" t="s">
        <v>89</v>
      </c>
      <c r="B220" s="169"/>
      <c r="C220" s="169"/>
      <c r="D220" s="169"/>
      <c r="E220" s="169"/>
      <c r="F220" s="169"/>
      <c r="G220" s="169"/>
      <c r="H220" s="169"/>
      <c r="I220" s="170"/>
      <c r="J220" s="11">
        <v>100</v>
      </c>
      <c r="K220" s="11">
        <v>0.4</v>
      </c>
      <c r="L220" s="11">
        <v>0.2</v>
      </c>
      <c r="M220" s="11">
        <v>9.9</v>
      </c>
      <c r="N220" s="11">
        <v>47</v>
      </c>
      <c r="O220" s="11">
        <v>3</v>
      </c>
      <c r="P220" s="78"/>
      <c r="Q220" s="78"/>
    </row>
    <row r="221" spans="1:17" s="79" customFormat="1" ht="12" customHeight="1" thickBot="1">
      <c r="A221" s="129" t="s">
        <v>10</v>
      </c>
      <c r="B221" s="130"/>
      <c r="C221" s="130"/>
      <c r="D221" s="130"/>
      <c r="E221" s="130"/>
      <c r="F221" s="130"/>
      <c r="G221" s="130"/>
      <c r="H221" s="130"/>
      <c r="I221" s="131"/>
      <c r="J221" s="12">
        <f>J215+J216+J217+J218+J219+J220</f>
        <v>550</v>
      </c>
      <c r="K221" s="12">
        <f t="shared" ref="K221:N221" si="20">K215+K216+K217+K218+K219+K220</f>
        <v>16.689999999999998</v>
      </c>
      <c r="L221" s="12">
        <f t="shared" si="20"/>
        <v>13.929999999999998</v>
      </c>
      <c r="M221" s="12">
        <f t="shared" si="20"/>
        <v>59.379999999999995</v>
      </c>
      <c r="N221" s="12">
        <f t="shared" si="20"/>
        <v>378.06</v>
      </c>
      <c r="O221" s="20" t="s">
        <v>0</v>
      </c>
      <c r="P221" s="78"/>
      <c r="Q221" s="78"/>
    </row>
    <row r="222" spans="1:17" s="97" customFormat="1" ht="11.25" customHeight="1">
      <c r="A222" s="120" t="s">
        <v>43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94"/>
      <c r="P222" s="96"/>
      <c r="Q222" s="96"/>
    </row>
    <row r="223" spans="1:17" s="97" customFormat="1" ht="14.25" customHeight="1">
      <c r="A223" s="104" t="s">
        <v>24</v>
      </c>
      <c r="B223" s="105"/>
      <c r="C223" s="105"/>
      <c r="D223" s="105"/>
      <c r="E223" s="105"/>
      <c r="F223" s="105"/>
      <c r="G223" s="105"/>
      <c r="H223" s="105"/>
      <c r="I223" s="106"/>
      <c r="J223" s="67">
        <v>10</v>
      </c>
      <c r="K223" s="61">
        <v>0.05</v>
      </c>
      <c r="L223" s="61">
        <v>8.25</v>
      </c>
      <c r="M223" s="61">
        <v>0.1</v>
      </c>
      <c r="N223" s="61">
        <v>74.7</v>
      </c>
      <c r="O223" s="6">
        <v>96</v>
      </c>
      <c r="P223" s="96"/>
      <c r="Q223" s="96"/>
    </row>
    <row r="224" spans="1:17" s="97" customFormat="1" ht="14.25" customHeight="1">
      <c r="A224" s="104" t="s">
        <v>112</v>
      </c>
      <c r="B224" s="105"/>
      <c r="C224" s="105"/>
      <c r="D224" s="105"/>
      <c r="E224" s="105"/>
      <c r="F224" s="105"/>
      <c r="G224" s="105"/>
      <c r="H224" s="105"/>
      <c r="I224" s="106"/>
      <c r="J224" s="6">
        <v>170</v>
      </c>
      <c r="K224" s="73">
        <v>8.4550000000000001</v>
      </c>
      <c r="L224" s="73">
        <v>7.02</v>
      </c>
      <c r="M224" s="73">
        <v>46.39</v>
      </c>
      <c r="N224" s="73">
        <v>143.26</v>
      </c>
      <c r="O224" s="6">
        <v>508</v>
      </c>
      <c r="P224" s="96"/>
      <c r="Q224" s="96"/>
    </row>
    <row r="225" spans="1:17" s="97" customFormat="1" ht="12" customHeight="1">
      <c r="A225" s="104" t="s">
        <v>11</v>
      </c>
      <c r="B225" s="105"/>
      <c r="C225" s="105"/>
      <c r="D225" s="105"/>
      <c r="E225" s="105"/>
      <c r="F225" s="105"/>
      <c r="G225" s="105"/>
      <c r="H225" s="105"/>
      <c r="I225" s="106"/>
      <c r="J225" s="6">
        <v>200</v>
      </c>
      <c r="K225" s="6">
        <v>0</v>
      </c>
      <c r="L225" s="6">
        <v>0</v>
      </c>
      <c r="M225" s="6">
        <v>5.6</v>
      </c>
      <c r="N225" s="6">
        <v>22.2</v>
      </c>
      <c r="O225" s="6">
        <v>685</v>
      </c>
      <c r="P225" s="96"/>
      <c r="Q225" s="96"/>
    </row>
    <row r="226" spans="1:17" s="97" customFormat="1" ht="12" customHeight="1">
      <c r="A226" s="126" t="s">
        <v>26</v>
      </c>
      <c r="B226" s="127"/>
      <c r="C226" s="127"/>
      <c r="D226" s="127"/>
      <c r="E226" s="127"/>
      <c r="F226" s="127"/>
      <c r="G226" s="127"/>
      <c r="H226" s="127"/>
      <c r="I226" s="128"/>
      <c r="J226" s="62">
        <v>30</v>
      </c>
      <c r="K226" s="62">
        <v>2.58</v>
      </c>
      <c r="L226" s="62">
        <v>0.15</v>
      </c>
      <c r="M226" s="62">
        <v>16.47</v>
      </c>
      <c r="N226" s="62">
        <v>76.2</v>
      </c>
      <c r="O226" s="65" t="s">
        <v>87</v>
      </c>
      <c r="P226" s="96"/>
      <c r="Q226" s="96"/>
    </row>
    <row r="227" spans="1:17" s="97" customFormat="1" ht="12" customHeight="1">
      <c r="A227" s="132" t="s">
        <v>9</v>
      </c>
      <c r="B227" s="133"/>
      <c r="C227" s="133"/>
      <c r="D227" s="133"/>
      <c r="E227" s="133"/>
      <c r="F227" s="133"/>
      <c r="G227" s="133"/>
      <c r="H227" s="133"/>
      <c r="I227" s="134"/>
      <c r="J227" s="11">
        <v>20</v>
      </c>
      <c r="K227" s="11">
        <v>1.7</v>
      </c>
      <c r="L227" s="11">
        <v>0.66</v>
      </c>
      <c r="M227" s="11">
        <v>9.66</v>
      </c>
      <c r="N227" s="11">
        <v>51.8</v>
      </c>
      <c r="O227" s="66" t="s">
        <v>88</v>
      </c>
      <c r="P227" s="96"/>
      <c r="Q227" s="96"/>
    </row>
    <row r="228" spans="1:17" s="97" customFormat="1" ht="12" customHeight="1" thickBot="1">
      <c r="A228" s="168" t="s">
        <v>89</v>
      </c>
      <c r="B228" s="169"/>
      <c r="C228" s="169"/>
      <c r="D228" s="169"/>
      <c r="E228" s="169"/>
      <c r="F228" s="169"/>
      <c r="G228" s="169"/>
      <c r="H228" s="169"/>
      <c r="I228" s="170"/>
      <c r="J228" s="11">
        <v>100</v>
      </c>
      <c r="K228" s="11">
        <v>0.4</v>
      </c>
      <c r="L228" s="11">
        <v>0.2</v>
      </c>
      <c r="M228" s="11">
        <v>9.9</v>
      </c>
      <c r="N228" s="11">
        <v>47</v>
      </c>
      <c r="O228" s="11">
        <v>3</v>
      </c>
      <c r="P228" s="96"/>
      <c r="Q228" s="96"/>
    </row>
    <row r="229" spans="1:17" s="97" customFormat="1" ht="12" customHeight="1" thickBot="1">
      <c r="A229" s="129" t="s">
        <v>10</v>
      </c>
      <c r="B229" s="130"/>
      <c r="C229" s="130"/>
      <c r="D229" s="130"/>
      <c r="E229" s="130"/>
      <c r="F229" s="130"/>
      <c r="G229" s="130"/>
      <c r="H229" s="130"/>
      <c r="I229" s="131"/>
      <c r="J229" s="12">
        <f>J223+J224+J225+J226+J227+J228</f>
        <v>530</v>
      </c>
      <c r="K229" s="12">
        <f t="shared" ref="K229:N229" si="21">K223+K224+K225+K226+K227+K228</f>
        <v>13.185</v>
      </c>
      <c r="L229" s="12">
        <f t="shared" si="21"/>
        <v>16.279999999999998</v>
      </c>
      <c r="M229" s="12">
        <f t="shared" si="21"/>
        <v>88.12</v>
      </c>
      <c r="N229" s="12">
        <f t="shared" si="21"/>
        <v>415.15999999999997</v>
      </c>
      <c r="O229" s="31" t="s">
        <v>0</v>
      </c>
      <c r="P229" s="96"/>
      <c r="Q229" s="96"/>
    </row>
    <row r="230" spans="1:17" s="79" customFormat="1" ht="11.25" customHeight="1">
      <c r="A230" s="121" t="s">
        <v>75</v>
      </c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78"/>
      <c r="Q230" s="78"/>
    </row>
    <row r="231" spans="1:17" s="79" customFormat="1" ht="12.95" customHeight="1">
      <c r="A231" s="117" t="s">
        <v>1</v>
      </c>
      <c r="B231" s="118"/>
      <c r="C231" s="118"/>
      <c r="D231" s="118"/>
      <c r="E231" s="118"/>
      <c r="F231" s="118"/>
      <c r="G231" s="118"/>
      <c r="H231" s="118"/>
      <c r="I231" s="119"/>
      <c r="J231" s="101" t="s">
        <v>2</v>
      </c>
      <c r="K231" s="101" t="s">
        <v>3</v>
      </c>
      <c r="L231" s="101"/>
      <c r="M231" s="101"/>
      <c r="N231" s="101" t="s">
        <v>4</v>
      </c>
      <c r="O231" s="102" t="s">
        <v>5</v>
      </c>
      <c r="P231" s="78"/>
      <c r="Q231" s="78"/>
    </row>
    <row r="232" spans="1:17" s="79" customFormat="1" ht="12" customHeight="1">
      <c r="A232" s="120"/>
      <c r="B232" s="121"/>
      <c r="C232" s="121"/>
      <c r="D232" s="121"/>
      <c r="E232" s="121"/>
      <c r="F232" s="121"/>
      <c r="G232" s="121"/>
      <c r="H232" s="121"/>
      <c r="I232" s="122"/>
      <c r="J232" s="101"/>
      <c r="K232" s="52" t="s">
        <v>6</v>
      </c>
      <c r="L232" s="52" t="s">
        <v>7</v>
      </c>
      <c r="M232" s="52" t="s">
        <v>8</v>
      </c>
      <c r="N232" s="101"/>
      <c r="O232" s="103"/>
      <c r="P232" s="78"/>
      <c r="Q232" s="78"/>
    </row>
    <row r="233" spans="1:17" s="79" customFormat="1" ht="14.25" customHeight="1">
      <c r="A233" s="104" t="s">
        <v>60</v>
      </c>
      <c r="B233" s="105"/>
      <c r="C233" s="105"/>
      <c r="D233" s="105"/>
      <c r="E233" s="105"/>
      <c r="F233" s="105"/>
      <c r="G233" s="105"/>
      <c r="H233" s="105"/>
      <c r="I233" s="106"/>
      <c r="J233" s="6">
        <v>80</v>
      </c>
      <c r="K233" s="70">
        <v>0</v>
      </c>
      <c r="L233" s="70">
        <v>0.74</v>
      </c>
      <c r="M233" s="70">
        <v>8.7200000000000006</v>
      </c>
      <c r="N233" s="62">
        <v>41.93</v>
      </c>
      <c r="O233" s="6">
        <v>16</v>
      </c>
      <c r="P233" s="78"/>
      <c r="Q233" s="78"/>
    </row>
    <row r="234" spans="1:17" s="79" customFormat="1" ht="12" customHeight="1">
      <c r="A234" s="104" t="s">
        <v>113</v>
      </c>
      <c r="B234" s="105"/>
      <c r="C234" s="105"/>
      <c r="D234" s="105"/>
      <c r="E234" s="105"/>
      <c r="F234" s="105"/>
      <c r="G234" s="105"/>
      <c r="H234" s="105"/>
      <c r="I234" s="106"/>
      <c r="J234" s="6">
        <v>200</v>
      </c>
      <c r="K234" s="62">
        <v>0.52</v>
      </c>
      <c r="L234" s="62">
        <v>16</v>
      </c>
      <c r="M234" s="62">
        <v>79.66</v>
      </c>
      <c r="N234" s="62">
        <v>264.33</v>
      </c>
      <c r="O234" s="6" t="s">
        <v>114</v>
      </c>
      <c r="P234" s="78"/>
      <c r="Q234" s="78"/>
    </row>
    <row r="235" spans="1:17" s="79" customFormat="1" ht="12" customHeight="1">
      <c r="A235" s="104" t="s">
        <v>11</v>
      </c>
      <c r="B235" s="105"/>
      <c r="C235" s="105"/>
      <c r="D235" s="105"/>
      <c r="E235" s="105"/>
      <c r="F235" s="105"/>
      <c r="G235" s="105"/>
      <c r="H235" s="105"/>
      <c r="I235" s="106"/>
      <c r="J235" s="6">
        <v>180</v>
      </c>
      <c r="K235" s="6">
        <v>0</v>
      </c>
      <c r="L235" s="6">
        <v>0</v>
      </c>
      <c r="M235" s="6">
        <v>5.04</v>
      </c>
      <c r="N235" s="6">
        <v>19.98</v>
      </c>
      <c r="O235" s="6">
        <v>685</v>
      </c>
      <c r="P235" s="78"/>
      <c r="Q235" s="78"/>
    </row>
    <row r="236" spans="1:17" s="79" customFormat="1" ht="12" customHeight="1" thickBot="1">
      <c r="A236" s="126" t="s">
        <v>13</v>
      </c>
      <c r="B236" s="127"/>
      <c r="C236" s="127"/>
      <c r="D236" s="127"/>
      <c r="E236" s="127"/>
      <c r="F236" s="127"/>
      <c r="G236" s="127"/>
      <c r="H236" s="127"/>
      <c r="I236" s="128"/>
      <c r="J236" s="62">
        <v>30</v>
      </c>
      <c r="K236" s="62">
        <v>2.42</v>
      </c>
      <c r="L236" s="62">
        <v>0.3</v>
      </c>
      <c r="M236" s="62">
        <v>14.64</v>
      </c>
      <c r="N236" s="62">
        <v>72.63</v>
      </c>
      <c r="O236" s="6">
        <v>4</v>
      </c>
      <c r="P236" s="78"/>
      <c r="Q236" s="78"/>
    </row>
    <row r="237" spans="1:17" s="79" customFormat="1" ht="12" customHeight="1" thickBot="1">
      <c r="A237" s="129" t="s">
        <v>10</v>
      </c>
      <c r="B237" s="130"/>
      <c r="C237" s="130"/>
      <c r="D237" s="130"/>
      <c r="E237" s="130"/>
      <c r="F237" s="130"/>
      <c r="G237" s="130"/>
      <c r="H237" s="130"/>
      <c r="I237" s="131"/>
      <c r="J237" s="19">
        <f>SUM(J233:J236)</f>
        <v>490</v>
      </c>
      <c r="K237" s="19">
        <f>SUM(K233:K236)</f>
        <v>2.94</v>
      </c>
      <c r="L237" s="19">
        <f>SUM(L233:L236)</f>
        <v>17.04</v>
      </c>
      <c r="M237" s="19">
        <f>SUM(M233:M236)</f>
        <v>108.06</v>
      </c>
      <c r="N237" s="28">
        <f>SUM(N233:N236)</f>
        <v>398.87</v>
      </c>
      <c r="O237" s="22" t="s">
        <v>0</v>
      </c>
      <c r="P237" s="78"/>
      <c r="Q237" s="78"/>
    </row>
    <row r="238" spans="1:17" s="79" customFormat="1" ht="12" customHeight="1" thickBot="1">
      <c r="A238" s="56" t="s">
        <v>57</v>
      </c>
      <c r="B238" s="57"/>
      <c r="C238" s="57"/>
      <c r="D238" s="57"/>
      <c r="E238" s="57"/>
      <c r="F238" s="57"/>
      <c r="G238" s="57"/>
      <c r="H238" s="57"/>
      <c r="I238" s="57"/>
      <c r="J238" s="12" t="s">
        <v>80</v>
      </c>
      <c r="K238" s="12" t="s">
        <v>115</v>
      </c>
      <c r="L238" s="12" t="s">
        <v>116</v>
      </c>
      <c r="M238" s="12" t="s">
        <v>117</v>
      </c>
      <c r="N238" s="27" t="s">
        <v>118</v>
      </c>
      <c r="O238" s="22"/>
      <c r="P238" s="78"/>
      <c r="Q238" s="78"/>
    </row>
    <row r="239" spans="1:17" s="79" customFormat="1" ht="12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58"/>
      <c r="K239" s="58"/>
      <c r="L239" s="58"/>
      <c r="M239" s="58"/>
      <c r="N239" s="16"/>
      <c r="O239" s="4"/>
      <c r="P239" s="78"/>
      <c r="Q239" s="78"/>
    </row>
    <row r="240" spans="1:17" s="79" customFormat="1" ht="12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01" t="s">
        <v>63</v>
      </c>
      <c r="K240" s="101"/>
      <c r="L240" s="58"/>
      <c r="M240" s="58"/>
      <c r="N240" s="16"/>
      <c r="O240" s="4"/>
      <c r="P240" s="78"/>
      <c r="Q240" s="78"/>
    </row>
    <row r="241" spans="1:17" s="79" customFormat="1" ht="12.95" customHeight="1">
      <c r="A241" s="117" t="s">
        <v>1</v>
      </c>
      <c r="B241" s="118"/>
      <c r="C241" s="118"/>
      <c r="D241" s="118"/>
      <c r="E241" s="118"/>
      <c r="F241" s="118"/>
      <c r="G241" s="118"/>
      <c r="H241" s="118"/>
      <c r="I241" s="119"/>
      <c r="J241" s="101" t="s">
        <v>2</v>
      </c>
      <c r="K241" s="101" t="s">
        <v>3</v>
      </c>
      <c r="L241" s="101"/>
      <c r="M241" s="101"/>
      <c r="N241" s="101" t="s">
        <v>4</v>
      </c>
      <c r="O241" s="102" t="s">
        <v>5</v>
      </c>
      <c r="P241" s="78"/>
      <c r="Q241" s="78"/>
    </row>
    <row r="242" spans="1:17" s="79" customFormat="1" ht="13.5" customHeight="1">
      <c r="A242" s="142"/>
      <c r="B242" s="135"/>
      <c r="C242" s="135"/>
      <c r="D242" s="135"/>
      <c r="E242" s="135"/>
      <c r="F242" s="135"/>
      <c r="G242" s="135"/>
      <c r="H242" s="135"/>
      <c r="I242" s="143"/>
      <c r="J242" s="144"/>
      <c r="K242" s="59" t="s">
        <v>6</v>
      </c>
      <c r="L242" s="59" t="s">
        <v>7</v>
      </c>
      <c r="M242" s="59" t="s">
        <v>8</v>
      </c>
      <c r="N242" s="144"/>
      <c r="O242" s="145"/>
      <c r="P242" s="78"/>
      <c r="Q242" s="78"/>
    </row>
    <row r="243" spans="1:17" s="79" customFormat="1" ht="12" customHeight="1">
      <c r="A243" s="101" t="s">
        <v>17</v>
      </c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78"/>
      <c r="Q243" s="78"/>
    </row>
    <row r="244" spans="1:17" s="79" customFormat="1" ht="14.25" customHeight="1">
      <c r="A244" s="104" t="s">
        <v>60</v>
      </c>
      <c r="B244" s="105"/>
      <c r="C244" s="105"/>
      <c r="D244" s="105"/>
      <c r="E244" s="105"/>
      <c r="F244" s="105"/>
      <c r="G244" s="105"/>
      <c r="H244" s="105"/>
      <c r="I244" s="106"/>
      <c r="J244" s="6">
        <v>80</v>
      </c>
      <c r="K244" s="70">
        <v>0</v>
      </c>
      <c r="L244" s="70">
        <v>0.74</v>
      </c>
      <c r="M244" s="70">
        <v>8.7200000000000006</v>
      </c>
      <c r="N244" s="62">
        <v>41.93</v>
      </c>
      <c r="O244" s="6">
        <v>16</v>
      </c>
      <c r="P244" s="78"/>
      <c r="Q244" s="78"/>
    </row>
    <row r="245" spans="1:17" s="79" customFormat="1" ht="12" customHeight="1">
      <c r="A245" s="104" t="s">
        <v>113</v>
      </c>
      <c r="B245" s="105"/>
      <c r="C245" s="105"/>
      <c r="D245" s="105"/>
      <c r="E245" s="105"/>
      <c r="F245" s="105"/>
      <c r="G245" s="105"/>
      <c r="H245" s="105"/>
      <c r="I245" s="106"/>
      <c r="J245" s="6">
        <v>200</v>
      </c>
      <c r="K245" s="62">
        <v>0.52</v>
      </c>
      <c r="L245" s="62">
        <v>16</v>
      </c>
      <c r="M245" s="62">
        <v>79.66</v>
      </c>
      <c r="N245" s="62">
        <v>264.33</v>
      </c>
      <c r="O245" s="6" t="s">
        <v>114</v>
      </c>
      <c r="P245" s="78"/>
      <c r="Q245" s="78"/>
    </row>
    <row r="246" spans="1:17" s="79" customFormat="1" ht="12" customHeight="1">
      <c r="A246" s="104" t="s">
        <v>38</v>
      </c>
      <c r="B246" s="105"/>
      <c r="C246" s="105"/>
      <c r="D246" s="105"/>
      <c r="E246" s="105"/>
      <c r="F246" s="105"/>
      <c r="G246" s="105"/>
      <c r="H246" s="105"/>
      <c r="I246" s="106"/>
      <c r="J246" s="6">
        <v>180</v>
      </c>
      <c r="K246" s="70">
        <v>18.899999999999999</v>
      </c>
      <c r="L246" s="70">
        <v>15.66</v>
      </c>
      <c r="M246" s="70">
        <v>27.18</v>
      </c>
      <c r="N246" s="70">
        <v>322.56</v>
      </c>
      <c r="O246" s="6">
        <v>492</v>
      </c>
      <c r="P246" s="78"/>
      <c r="Q246" s="78"/>
    </row>
    <row r="247" spans="1:17" s="79" customFormat="1" ht="12" customHeight="1">
      <c r="A247" s="104" t="s">
        <v>11</v>
      </c>
      <c r="B247" s="105"/>
      <c r="C247" s="105"/>
      <c r="D247" s="105"/>
      <c r="E247" s="105"/>
      <c r="F247" s="105"/>
      <c r="G247" s="105"/>
      <c r="H247" s="105"/>
      <c r="I247" s="106"/>
      <c r="J247" s="6">
        <v>180</v>
      </c>
      <c r="K247" s="6">
        <v>0</v>
      </c>
      <c r="L247" s="6">
        <v>0</v>
      </c>
      <c r="M247" s="6">
        <v>5.04</v>
      </c>
      <c r="N247" s="6">
        <v>19.98</v>
      </c>
      <c r="O247" s="6">
        <v>685</v>
      </c>
      <c r="P247" s="78"/>
      <c r="Q247" s="78"/>
    </row>
    <row r="248" spans="1:17" s="79" customFormat="1" ht="12" customHeight="1">
      <c r="A248" s="126" t="s">
        <v>13</v>
      </c>
      <c r="B248" s="127"/>
      <c r="C248" s="127"/>
      <c r="D248" s="127"/>
      <c r="E248" s="127"/>
      <c r="F248" s="127"/>
      <c r="G248" s="127"/>
      <c r="H248" s="127"/>
      <c r="I248" s="128"/>
      <c r="J248" s="62">
        <v>30</v>
      </c>
      <c r="K248" s="62">
        <v>2.42</v>
      </c>
      <c r="L248" s="62">
        <v>0.3</v>
      </c>
      <c r="M248" s="62">
        <v>14.64</v>
      </c>
      <c r="N248" s="62">
        <v>72.63</v>
      </c>
      <c r="O248" s="6">
        <v>4</v>
      </c>
      <c r="P248" s="78"/>
      <c r="Q248" s="78"/>
    </row>
    <row r="249" spans="1:17" s="79" customFormat="1" ht="12" customHeight="1" thickBot="1">
      <c r="A249" s="132" t="s">
        <v>9</v>
      </c>
      <c r="B249" s="133"/>
      <c r="C249" s="133"/>
      <c r="D249" s="133"/>
      <c r="E249" s="133"/>
      <c r="F249" s="133"/>
      <c r="G249" s="133"/>
      <c r="H249" s="133"/>
      <c r="I249" s="134"/>
      <c r="J249" s="11">
        <v>30</v>
      </c>
      <c r="K249" s="11">
        <v>2.5499999999999998</v>
      </c>
      <c r="L249" s="11">
        <v>0.99</v>
      </c>
      <c r="M249" s="11">
        <v>14.49</v>
      </c>
      <c r="N249" s="11">
        <v>77.7</v>
      </c>
      <c r="O249" s="6" t="s">
        <v>119</v>
      </c>
      <c r="P249" s="78"/>
      <c r="Q249" s="78"/>
    </row>
    <row r="250" spans="1:17" s="79" customFormat="1" ht="12" customHeight="1" thickBot="1">
      <c r="A250" s="129" t="s">
        <v>10</v>
      </c>
      <c r="B250" s="130"/>
      <c r="C250" s="130"/>
      <c r="D250" s="130"/>
      <c r="E250" s="130"/>
      <c r="F250" s="130"/>
      <c r="G250" s="130"/>
      <c r="H250" s="130"/>
      <c r="I250" s="131"/>
      <c r="J250" s="12">
        <f>J244+J245+J246+J247+J248+J249</f>
        <v>700</v>
      </c>
      <c r="K250" s="12">
        <f t="shared" ref="K250:N250" si="22">K244+K245+K246+K247+K248+K249</f>
        <v>24.389999999999997</v>
      </c>
      <c r="L250" s="12">
        <f t="shared" si="22"/>
        <v>33.69</v>
      </c>
      <c r="M250" s="12">
        <f t="shared" si="22"/>
        <v>149.73000000000002</v>
      </c>
      <c r="N250" s="12">
        <f t="shared" si="22"/>
        <v>799.13</v>
      </c>
      <c r="O250" s="22" t="s">
        <v>0</v>
      </c>
      <c r="P250" s="78"/>
      <c r="Q250" s="78"/>
    </row>
    <row r="251" spans="1:17" s="79" customFormat="1" ht="12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204" t="s">
        <v>65</v>
      </c>
      <c r="K251" s="204"/>
      <c r="L251" s="40"/>
      <c r="M251" s="40"/>
      <c r="N251" s="41"/>
      <c r="O251" s="38"/>
      <c r="P251" s="78"/>
      <c r="Q251" s="78"/>
    </row>
    <row r="252" spans="1:17" s="79" customFormat="1" ht="12.95" customHeight="1">
      <c r="A252" s="101" t="s">
        <v>1</v>
      </c>
      <c r="B252" s="101"/>
      <c r="C252" s="101"/>
      <c r="D252" s="101"/>
      <c r="E252" s="101"/>
      <c r="F252" s="101"/>
      <c r="G252" s="101"/>
      <c r="H252" s="101"/>
      <c r="I252" s="101"/>
      <c r="J252" s="101" t="s">
        <v>2</v>
      </c>
      <c r="K252" s="101" t="s">
        <v>3</v>
      </c>
      <c r="L252" s="101"/>
      <c r="M252" s="101"/>
      <c r="N252" s="101" t="s">
        <v>4</v>
      </c>
      <c r="O252" s="101" t="s">
        <v>5</v>
      </c>
      <c r="P252" s="78"/>
      <c r="Q252" s="78"/>
    </row>
    <row r="253" spans="1:17" s="79" customFormat="1" ht="13.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52" t="s">
        <v>6</v>
      </c>
      <c r="L253" s="52" t="s">
        <v>7</v>
      </c>
      <c r="M253" s="52" t="s">
        <v>8</v>
      </c>
      <c r="N253" s="101"/>
      <c r="O253" s="101"/>
      <c r="P253" s="78"/>
      <c r="Q253" s="78"/>
    </row>
    <row r="254" spans="1:17" s="79" customFormat="1" ht="14.25" customHeight="1">
      <c r="A254" s="138" t="s">
        <v>78</v>
      </c>
      <c r="B254" s="139"/>
      <c r="C254" s="139"/>
      <c r="D254" s="139"/>
      <c r="E254" s="139"/>
      <c r="F254" s="139"/>
      <c r="G254" s="139"/>
      <c r="H254" s="139"/>
      <c r="I254" s="140"/>
      <c r="J254" s="37">
        <v>80</v>
      </c>
      <c r="K254" s="98">
        <v>5.96</v>
      </c>
      <c r="L254" s="98">
        <v>10.02</v>
      </c>
      <c r="M254" s="98">
        <v>41.7</v>
      </c>
      <c r="N254" s="83">
        <v>270.3</v>
      </c>
      <c r="O254" s="37">
        <v>424</v>
      </c>
      <c r="P254" s="78"/>
      <c r="Q254" s="78"/>
    </row>
    <row r="255" spans="1:17" s="79" customFormat="1" ht="12" customHeight="1" thickBot="1">
      <c r="A255" s="107" t="s">
        <v>68</v>
      </c>
      <c r="B255" s="108"/>
      <c r="C255" s="108"/>
      <c r="D255" s="108"/>
      <c r="E255" s="108"/>
      <c r="F255" s="108"/>
      <c r="G255" s="108"/>
      <c r="H255" s="108"/>
      <c r="I255" s="109"/>
      <c r="J255" s="11">
        <v>200</v>
      </c>
      <c r="K255" s="11">
        <v>0.8</v>
      </c>
      <c r="L255" s="11">
        <v>0</v>
      </c>
      <c r="M255" s="11">
        <v>23</v>
      </c>
      <c r="N255" s="84">
        <v>94</v>
      </c>
      <c r="O255" s="11"/>
      <c r="P255" s="78"/>
      <c r="Q255" s="78"/>
    </row>
    <row r="256" spans="1:17" s="79" customFormat="1" ht="12" customHeight="1" thickBot="1">
      <c r="A256" s="112" t="s">
        <v>10</v>
      </c>
      <c r="B256" s="113"/>
      <c r="C256" s="113"/>
      <c r="D256" s="113"/>
      <c r="E256" s="113"/>
      <c r="F256" s="113"/>
      <c r="G256" s="113"/>
      <c r="H256" s="113"/>
      <c r="I256" s="114"/>
      <c r="J256" s="12">
        <f>J254+J255</f>
        <v>280</v>
      </c>
      <c r="K256" s="12">
        <f t="shared" ref="K256:N256" si="23">K254+K255</f>
        <v>6.76</v>
      </c>
      <c r="L256" s="12">
        <f t="shared" si="23"/>
        <v>10.02</v>
      </c>
      <c r="M256" s="12">
        <f t="shared" si="23"/>
        <v>64.7</v>
      </c>
      <c r="N256" s="12">
        <f t="shared" si="23"/>
        <v>364.3</v>
      </c>
      <c r="O256" s="21"/>
      <c r="P256" s="78"/>
      <c r="Q256" s="78"/>
    </row>
    <row r="257" spans="1:17" s="79" customFormat="1" ht="12" customHeight="1" thickBot="1">
      <c r="A257" s="129" t="s">
        <v>57</v>
      </c>
      <c r="B257" s="130"/>
      <c r="C257" s="130"/>
      <c r="D257" s="130"/>
      <c r="E257" s="130"/>
      <c r="F257" s="130"/>
      <c r="G257" s="130"/>
      <c r="H257" s="130"/>
      <c r="I257" s="131"/>
      <c r="J257" s="12">
        <f>J250+J256</f>
        <v>980</v>
      </c>
      <c r="K257" s="12">
        <f t="shared" ref="K257:N257" si="24">K250+K256</f>
        <v>31.15</v>
      </c>
      <c r="L257" s="12">
        <f t="shared" si="24"/>
        <v>43.709999999999994</v>
      </c>
      <c r="M257" s="12">
        <f t="shared" si="24"/>
        <v>214.43</v>
      </c>
      <c r="N257" s="12">
        <f t="shared" si="24"/>
        <v>1163.43</v>
      </c>
      <c r="O257" s="21"/>
      <c r="P257" s="78"/>
      <c r="Q257" s="78"/>
    </row>
    <row r="258" spans="1:17" s="79" customFormat="1" ht="13.5" customHeight="1">
      <c r="A258" s="195" t="s">
        <v>48</v>
      </c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</row>
    <row r="259" spans="1:17" s="79" customFormat="1" ht="14.25" customHeight="1">
      <c r="A259" s="163" t="s">
        <v>19</v>
      </c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78"/>
      <c r="Q259" s="78"/>
    </row>
    <row r="260" spans="1:17" s="79" customFormat="1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116" t="s">
        <v>62</v>
      </c>
      <c r="K260" s="116"/>
      <c r="L260" s="36"/>
      <c r="M260" s="36"/>
      <c r="N260" s="36"/>
      <c r="O260" s="36"/>
      <c r="P260" s="78"/>
      <c r="Q260" s="78"/>
    </row>
    <row r="261" spans="1:17" s="79" customFormat="1" ht="12.95" customHeight="1">
      <c r="A261" s="117" t="s">
        <v>1</v>
      </c>
      <c r="B261" s="118"/>
      <c r="C261" s="118"/>
      <c r="D261" s="118"/>
      <c r="E261" s="118"/>
      <c r="F261" s="118"/>
      <c r="G261" s="118"/>
      <c r="H261" s="118"/>
      <c r="I261" s="119"/>
      <c r="J261" s="101" t="s">
        <v>2</v>
      </c>
      <c r="K261" s="101" t="s">
        <v>3</v>
      </c>
      <c r="L261" s="101"/>
      <c r="M261" s="101"/>
      <c r="N261" s="101" t="s">
        <v>4</v>
      </c>
      <c r="O261" s="102" t="s">
        <v>5</v>
      </c>
      <c r="P261" s="78"/>
      <c r="Q261" s="78"/>
    </row>
    <row r="262" spans="1:17" s="79" customFormat="1" ht="12.75" customHeight="1">
      <c r="A262" s="120"/>
      <c r="B262" s="121"/>
      <c r="C262" s="121"/>
      <c r="D262" s="121"/>
      <c r="E262" s="121"/>
      <c r="F262" s="121"/>
      <c r="G262" s="121"/>
      <c r="H262" s="121"/>
      <c r="I262" s="122"/>
      <c r="J262" s="101"/>
      <c r="K262" s="52" t="s">
        <v>6</v>
      </c>
      <c r="L262" s="52" t="s">
        <v>7</v>
      </c>
      <c r="M262" s="52" t="s">
        <v>8</v>
      </c>
      <c r="N262" s="101"/>
      <c r="O262" s="123"/>
      <c r="P262" s="78"/>
      <c r="Q262" s="78"/>
    </row>
    <row r="263" spans="1:17" s="79" customFormat="1" ht="12" customHeight="1">
      <c r="A263" s="124" t="s">
        <v>42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78"/>
      <c r="Q263" s="78"/>
    </row>
    <row r="264" spans="1:17" s="79" customFormat="1" ht="12" customHeight="1">
      <c r="A264" s="126" t="s">
        <v>120</v>
      </c>
      <c r="B264" s="127"/>
      <c r="C264" s="127"/>
      <c r="D264" s="127"/>
      <c r="E264" s="127"/>
      <c r="F264" s="127"/>
      <c r="G264" s="127"/>
      <c r="H264" s="127"/>
      <c r="I264" s="128"/>
      <c r="J264" s="6">
        <v>90</v>
      </c>
      <c r="K264" s="64">
        <v>4.8499999999999996</v>
      </c>
      <c r="L264" s="64">
        <v>9.14</v>
      </c>
      <c r="M264" s="64">
        <v>0</v>
      </c>
      <c r="N264" s="64">
        <v>171.9</v>
      </c>
      <c r="O264" s="6">
        <v>501</v>
      </c>
      <c r="P264" s="78"/>
      <c r="Q264" s="78"/>
    </row>
    <row r="265" spans="1:17" s="79" customFormat="1" ht="12" customHeight="1">
      <c r="A265" s="104" t="s">
        <v>14</v>
      </c>
      <c r="B265" s="105"/>
      <c r="C265" s="105"/>
      <c r="D265" s="105"/>
      <c r="E265" s="105"/>
      <c r="F265" s="105"/>
      <c r="G265" s="105"/>
      <c r="H265" s="105"/>
      <c r="I265" s="106"/>
      <c r="J265" s="6">
        <v>150</v>
      </c>
      <c r="K265" s="62">
        <v>5.0999999999999996</v>
      </c>
      <c r="L265" s="62">
        <v>0.6</v>
      </c>
      <c r="M265" s="62">
        <v>34.5</v>
      </c>
      <c r="N265" s="62">
        <v>166.5</v>
      </c>
      <c r="O265" s="6">
        <v>516</v>
      </c>
      <c r="P265" s="78"/>
      <c r="Q265" s="78"/>
    </row>
    <row r="266" spans="1:17" s="79" customFormat="1" ht="12" customHeight="1">
      <c r="A266" s="126" t="s">
        <v>15</v>
      </c>
      <c r="B266" s="127"/>
      <c r="C266" s="127"/>
      <c r="D266" s="127"/>
      <c r="E266" s="127"/>
      <c r="F266" s="127"/>
      <c r="G266" s="127"/>
      <c r="H266" s="127"/>
      <c r="I266" s="128"/>
      <c r="J266" s="6">
        <v>180</v>
      </c>
      <c r="K266" s="6">
        <v>0.8</v>
      </c>
      <c r="L266" s="6">
        <v>0.12</v>
      </c>
      <c r="M266" s="6">
        <v>28.79</v>
      </c>
      <c r="N266" s="6">
        <v>118.62</v>
      </c>
      <c r="O266" s="6">
        <v>639</v>
      </c>
      <c r="P266" s="78"/>
      <c r="Q266" s="78"/>
    </row>
    <row r="267" spans="1:17" s="79" customFormat="1" ht="12" customHeight="1">
      <c r="A267" s="126" t="s">
        <v>13</v>
      </c>
      <c r="B267" s="127"/>
      <c r="C267" s="127"/>
      <c r="D267" s="127"/>
      <c r="E267" s="127"/>
      <c r="F267" s="127"/>
      <c r="G267" s="127"/>
      <c r="H267" s="127"/>
      <c r="I267" s="128"/>
      <c r="J267" s="62">
        <v>20</v>
      </c>
      <c r="K267" s="62">
        <v>1.61</v>
      </c>
      <c r="L267" s="62">
        <v>0.2</v>
      </c>
      <c r="M267" s="62">
        <v>9.76</v>
      </c>
      <c r="N267" s="62">
        <v>48.42</v>
      </c>
      <c r="O267" s="6">
        <v>4</v>
      </c>
      <c r="P267" s="78"/>
      <c r="Q267" s="78"/>
    </row>
    <row r="268" spans="1:17" s="79" customFormat="1" ht="12" customHeight="1">
      <c r="A268" s="132" t="s">
        <v>9</v>
      </c>
      <c r="B268" s="133"/>
      <c r="C268" s="133"/>
      <c r="D268" s="133"/>
      <c r="E268" s="133"/>
      <c r="F268" s="133"/>
      <c r="G268" s="133"/>
      <c r="H268" s="133"/>
      <c r="I268" s="134"/>
      <c r="J268" s="11">
        <v>10</v>
      </c>
      <c r="K268" s="11">
        <v>0.85</v>
      </c>
      <c r="L268" s="11">
        <v>0.33</v>
      </c>
      <c r="M268" s="11">
        <v>4.83</v>
      </c>
      <c r="N268" s="11">
        <v>25.9</v>
      </c>
      <c r="O268" s="66" t="s">
        <v>88</v>
      </c>
      <c r="P268" s="78"/>
      <c r="Q268" s="78"/>
    </row>
    <row r="269" spans="1:17" s="79" customFormat="1" ht="12" customHeight="1" thickBot="1">
      <c r="A269" s="168" t="s">
        <v>89</v>
      </c>
      <c r="B269" s="169"/>
      <c r="C269" s="169"/>
      <c r="D269" s="169"/>
      <c r="E269" s="169"/>
      <c r="F269" s="169"/>
      <c r="G269" s="169"/>
      <c r="H269" s="169"/>
      <c r="I269" s="170"/>
      <c r="J269" s="11">
        <v>100</v>
      </c>
      <c r="K269" s="11">
        <v>0.4</v>
      </c>
      <c r="L269" s="11">
        <v>0.2</v>
      </c>
      <c r="M269" s="11">
        <v>9.9</v>
      </c>
      <c r="N269" s="11">
        <v>47</v>
      </c>
      <c r="O269" s="11">
        <v>3</v>
      </c>
      <c r="P269" s="78"/>
      <c r="Q269" s="78"/>
    </row>
    <row r="270" spans="1:17" s="79" customFormat="1" ht="12" customHeight="1" thickBot="1">
      <c r="A270" s="129" t="s">
        <v>10</v>
      </c>
      <c r="B270" s="130"/>
      <c r="C270" s="130"/>
      <c r="D270" s="130"/>
      <c r="E270" s="130"/>
      <c r="F270" s="130"/>
      <c r="G270" s="130"/>
      <c r="H270" s="130"/>
      <c r="I270" s="131"/>
      <c r="J270" s="12">
        <f>J264+J265+J266+J267+J268+J269</f>
        <v>550</v>
      </c>
      <c r="K270" s="12">
        <f t="shared" ref="K270:N270" si="25">K264+K265+K266+K267+K268+K269</f>
        <v>13.61</v>
      </c>
      <c r="L270" s="12">
        <f t="shared" si="25"/>
        <v>10.589999999999998</v>
      </c>
      <c r="M270" s="12">
        <f t="shared" si="25"/>
        <v>87.78</v>
      </c>
      <c r="N270" s="12">
        <f t="shared" si="25"/>
        <v>578.34</v>
      </c>
      <c r="O270" s="20" t="s">
        <v>0</v>
      </c>
      <c r="P270" s="78"/>
      <c r="Q270" s="78"/>
    </row>
    <row r="271" spans="1:17" s="79" customFormat="1" ht="12" customHeight="1">
      <c r="A271" s="136" t="s">
        <v>43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25"/>
      <c r="P271" s="78"/>
      <c r="Q271" s="78"/>
    </row>
    <row r="272" spans="1:17" s="79" customFormat="1" ht="14.25" customHeight="1">
      <c r="A272" s="104" t="s">
        <v>121</v>
      </c>
      <c r="B272" s="105"/>
      <c r="C272" s="105"/>
      <c r="D272" s="105"/>
      <c r="E272" s="105"/>
      <c r="F272" s="105"/>
      <c r="G272" s="105"/>
      <c r="H272" s="105"/>
      <c r="I272" s="106"/>
      <c r="J272" s="64">
        <v>80</v>
      </c>
      <c r="K272" s="64">
        <v>6.9</v>
      </c>
      <c r="L272" s="64">
        <v>12.295</v>
      </c>
      <c r="M272" s="64">
        <v>26.49</v>
      </c>
      <c r="N272" s="64">
        <v>81.89</v>
      </c>
      <c r="O272" s="6" t="s">
        <v>122</v>
      </c>
      <c r="P272" s="78"/>
      <c r="Q272" s="78"/>
    </row>
    <row r="273" spans="1:17" s="79" customFormat="1" ht="12" customHeight="1">
      <c r="A273" s="104" t="s">
        <v>49</v>
      </c>
      <c r="B273" s="105"/>
      <c r="C273" s="105"/>
      <c r="D273" s="105"/>
      <c r="E273" s="105"/>
      <c r="F273" s="105"/>
      <c r="G273" s="105"/>
      <c r="H273" s="105"/>
      <c r="I273" s="106"/>
      <c r="J273" s="6">
        <v>150</v>
      </c>
      <c r="K273" s="62">
        <v>6.6</v>
      </c>
      <c r="L273" s="62">
        <v>4.3499999999999996</v>
      </c>
      <c r="M273" s="62">
        <v>20.25</v>
      </c>
      <c r="N273" s="62">
        <v>142.5</v>
      </c>
      <c r="O273" s="6">
        <v>302</v>
      </c>
      <c r="P273" s="78"/>
      <c r="Q273" s="78"/>
    </row>
    <row r="274" spans="1:17" s="79" customFormat="1" ht="12" customHeight="1">
      <c r="A274" s="104" t="s">
        <v>11</v>
      </c>
      <c r="B274" s="105"/>
      <c r="C274" s="105"/>
      <c r="D274" s="105"/>
      <c r="E274" s="105"/>
      <c r="F274" s="105"/>
      <c r="G274" s="105"/>
      <c r="H274" s="105"/>
      <c r="I274" s="106"/>
      <c r="J274" s="6">
        <v>200</v>
      </c>
      <c r="K274" s="6">
        <v>0</v>
      </c>
      <c r="L274" s="6">
        <v>0</v>
      </c>
      <c r="M274" s="6">
        <v>5.6</v>
      </c>
      <c r="N274" s="6">
        <v>22.2</v>
      </c>
      <c r="O274" s="6">
        <v>685</v>
      </c>
      <c r="P274" s="78"/>
      <c r="Q274" s="78"/>
    </row>
    <row r="275" spans="1:17" s="79" customFormat="1" ht="12" customHeight="1">
      <c r="A275" s="126" t="s">
        <v>13</v>
      </c>
      <c r="B275" s="127"/>
      <c r="C275" s="127"/>
      <c r="D275" s="127"/>
      <c r="E275" s="127"/>
      <c r="F275" s="127"/>
      <c r="G275" s="127"/>
      <c r="H275" s="127"/>
      <c r="I275" s="128"/>
      <c r="J275" s="62">
        <v>20</v>
      </c>
      <c r="K275" s="62">
        <v>1.61</v>
      </c>
      <c r="L275" s="62">
        <v>0.2</v>
      </c>
      <c r="M275" s="62">
        <v>9.76</v>
      </c>
      <c r="N275" s="62">
        <v>48.42</v>
      </c>
      <c r="O275" s="6">
        <v>4</v>
      </c>
      <c r="P275" s="78"/>
      <c r="Q275" s="78"/>
    </row>
    <row r="276" spans="1:17" s="79" customFormat="1" ht="12" customHeight="1">
      <c r="A276" s="132" t="s">
        <v>9</v>
      </c>
      <c r="B276" s="133"/>
      <c r="C276" s="133"/>
      <c r="D276" s="133"/>
      <c r="E276" s="133"/>
      <c r="F276" s="133"/>
      <c r="G276" s="133"/>
      <c r="H276" s="133"/>
      <c r="I276" s="134"/>
      <c r="J276" s="11">
        <v>10</v>
      </c>
      <c r="K276" s="11">
        <v>0.85</v>
      </c>
      <c r="L276" s="11">
        <v>0.33</v>
      </c>
      <c r="M276" s="11">
        <v>4.83</v>
      </c>
      <c r="N276" s="11">
        <v>25.9</v>
      </c>
      <c r="O276" s="66" t="s">
        <v>88</v>
      </c>
      <c r="P276" s="78"/>
      <c r="Q276" s="78"/>
    </row>
    <row r="277" spans="1:17" s="79" customFormat="1" ht="12" customHeight="1" thickBot="1">
      <c r="A277" s="168" t="s">
        <v>89</v>
      </c>
      <c r="B277" s="169"/>
      <c r="C277" s="169"/>
      <c r="D277" s="169"/>
      <c r="E277" s="169"/>
      <c r="F277" s="169"/>
      <c r="G277" s="169"/>
      <c r="H277" s="169"/>
      <c r="I277" s="170"/>
      <c r="J277" s="11">
        <v>100</v>
      </c>
      <c r="K277" s="11">
        <v>0.4</v>
      </c>
      <c r="L277" s="11">
        <v>0.2</v>
      </c>
      <c r="M277" s="11">
        <v>9.9</v>
      </c>
      <c r="N277" s="11">
        <v>47</v>
      </c>
      <c r="O277" s="11">
        <v>3</v>
      </c>
      <c r="P277" s="78"/>
      <c r="Q277" s="78"/>
    </row>
    <row r="278" spans="1:17" s="79" customFormat="1" ht="12" customHeight="1" thickBot="1">
      <c r="A278" s="129" t="s">
        <v>10</v>
      </c>
      <c r="B278" s="130"/>
      <c r="C278" s="130"/>
      <c r="D278" s="130"/>
      <c r="E278" s="130"/>
      <c r="F278" s="130"/>
      <c r="G278" s="130"/>
      <c r="H278" s="130"/>
      <c r="I278" s="131"/>
      <c r="J278" s="12">
        <f>J272+J273+J274+J275+J276+J277</f>
        <v>560</v>
      </c>
      <c r="K278" s="12">
        <f t="shared" ref="K278:N278" si="26">K272+K273+K274+K275+K276+K277</f>
        <v>16.36</v>
      </c>
      <c r="L278" s="12">
        <f t="shared" si="26"/>
        <v>17.374999999999996</v>
      </c>
      <c r="M278" s="12">
        <f t="shared" si="26"/>
        <v>76.83</v>
      </c>
      <c r="N278" s="12">
        <f t="shared" si="26"/>
        <v>367.90999999999997</v>
      </c>
      <c r="O278" s="22" t="s">
        <v>0</v>
      </c>
      <c r="P278" s="78"/>
      <c r="Q278" s="78"/>
    </row>
    <row r="279" spans="1:17" s="79" customFormat="1" ht="14.25" customHeight="1">
      <c r="A279" s="121" t="s">
        <v>17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78"/>
      <c r="Q279" s="78"/>
    </row>
    <row r="280" spans="1:17" s="79" customFormat="1" ht="12.95" customHeight="1">
      <c r="A280" s="117" t="s">
        <v>1</v>
      </c>
      <c r="B280" s="118"/>
      <c r="C280" s="118"/>
      <c r="D280" s="118"/>
      <c r="E280" s="118"/>
      <c r="F280" s="118"/>
      <c r="G280" s="118"/>
      <c r="H280" s="118"/>
      <c r="I280" s="119"/>
      <c r="J280" s="101" t="s">
        <v>2</v>
      </c>
      <c r="K280" s="101" t="s">
        <v>3</v>
      </c>
      <c r="L280" s="101"/>
      <c r="M280" s="101"/>
      <c r="N280" s="101" t="s">
        <v>4</v>
      </c>
      <c r="O280" s="102" t="s">
        <v>5</v>
      </c>
      <c r="P280" s="78"/>
      <c r="Q280" s="78"/>
    </row>
    <row r="281" spans="1:17" s="79" customFormat="1" ht="11.25" customHeight="1">
      <c r="A281" s="120"/>
      <c r="B281" s="121"/>
      <c r="C281" s="121"/>
      <c r="D281" s="121"/>
      <c r="E281" s="121"/>
      <c r="F281" s="121"/>
      <c r="G281" s="121"/>
      <c r="H281" s="121"/>
      <c r="I281" s="122"/>
      <c r="J281" s="101"/>
      <c r="K281" s="52" t="s">
        <v>6</v>
      </c>
      <c r="L281" s="52" t="s">
        <v>7</v>
      </c>
      <c r="M281" s="52" t="s">
        <v>8</v>
      </c>
      <c r="N281" s="101"/>
      <c r="O281" s="103"/>
      <c r="P281" s="78"/>
      <c r="Q281" s="78"/>
    </row>
    <row r="282" spans="1:17" s="79" customFormat="1" ht="12" customHeight="1">
      <c r="A282" s="104" t="s">
        <v>123</v>
      </c>
      <c r="B282" s="105"/>
      <c r="C282" s="105"/>
      <c r="D282" s="105"/>
      <c r="E282" s="105"/>
      <c r="F282" s="105"/>
      <c r="G282" s="105"/>
      <c r="H282" s="105"/>
      <c r="I282" s="106"/>
      <c r="J282" s="69" t="s">
        <v>37</v>
      </c>
      <c r="K282" s="74">
        <v>0.16</v>
      </c>
      <c r="L282" s="74">
        <v>10.87</v>
      </c>
      <c r="M282" s="74">
        <v>31.47</v>
      </c>
      <c r="N282" s="62">
        <v>187.6</v>
      </c>
      <c r="O282" s="6" t="s">
        <v>124</v>
      </c>
      <c r="P282" s="88"/>
      <c r="Q282" s="78"/>
    </row>
    <row r="283" spans="1:17" s="79" customFormat="1" ht="12" customHeight="1">
      <c r="A283" s="104" t="s">
        <v>35</v>
      </c>
      <c r="B283" s="105"/>
      <c r="C283" s="105"/>
      <c r="D283" s="105"/>
      <c r="E283" s="105"/>
      <c r="F283" s="105"/>
      <c r="G283" s="105"/>
      <c r="H283" s="105"/>
      <c r="I283" s="106"/>
      <c r="J283" s="69" t="s">
        <v>18</v>
      </c>
      <c r="K283" s="74">
        <v>5.2</v>
      </c>
      <c r="L283" s="74">
        <v>3.6</v>
      </c>
      <c r="M283" s="74">
        <v>6.8</v>
      </c>
      <c r="N283" s="62">
        <v>79.8</v>
      </c>
      <c r="O283" s="6">
        <v>110</v>
      </c>
      <c r="P283" s="88"/>
      <c r="Q283" s="78"/>
    </row>
    <row r="284" spans="1:17" s="79" customFormat="1" ht="12" customHeight="1">
      <c r="A284" s="104" t="s">
        <v>11</v>
      </c>
      <c r="B284" s="105"/>
      <c r="C284" s="105"/>
      <c r="D284" s="105"/>
      <c r="E284" s="105"/>
      <c r="F284" s="105"/>
      <c r="G284" s="105"/>
      <c r="H284" s="105"/>
      <c r="I284" s="106"/>
      <c r="J284" s="6">
        <v>180</v>
      </c>
      <c r="K284" s="6">
        <v>0</v>
      </c>
      <c r="L284" s="6">
        <v>0</v>
      </c>
      <c r="M284" s="6">
        <v>5.04</v>
      </c>
      <c r="N284" s="6">
        <v>19.98</v>
      </c>
      <c r="O284" s="6">
        <v>685</v>
      </c>
      <c r="P284" s="89"/>
      <c r="Q284" s="78"/>
    </row>
    <row r="285" spans="1:17" s="79" customFormat="1" ht="12" customHeight="1" thickBot="1">
      <c r="A285" s="126" t="s">
        <v>13</v>
      </c>
      <c r="B285" s="127"/>
      <c r="C285" s="127"/>
      <c r="D285" s="127"/>
      <c r="E285" s="127"/>
      <c r="F285" s="127"/>
      <c r="G285" s="127"/>
      <c r="H285" s="127"/>
      <c r="I285" s="128"/>
      <c r="J285" s="62">
        <v>20</v>
      </c>
      <c r="K285" s="62">
        <v>1.61</v>
      </c>
      <c r="L285" s="62">
        <v>0.2</v>
      </c>
      <c r="M285" s="62">
        <v>9.76</v>
      </c>
      <c r="N285" s="62">
        <v>48.42</v>
      </c>
      <c r="O285" s="6">
        <v>4</v>
      </c>
      <c r="P285" s="89"/>
      <c r="Q285" s="78"/>
    </row>
    <row r="286" spans="1:17" s="79" customFormat="1" ht="12" customHeight="1" thickBot="1">
      <c r="A286" s="129" t="s">
        <v>10</v>
      </c>
      <c r="B286" s="130"/>
      <c r="C286" s="130"/>
      <c r="D286" s="130"/>
      <c r="E286" s="130"/>
      <c r="F286" s="130"/>
      <c r="G286" s="130"/>
      <c r="H286" s="130"/>
      <c r="I286" s="131"/>
      <c r="J286" s="12">
        <v>460</v>
      </c>
      <c r="K286" s="23">
        <f>SUM(K282:K285)</f>
        <v>6.9700000000000006</v>
      </c>
      <c r="L286" s="23">
        <f>SUM(L282:L285)</f>
        <v>14.669999999999998</v>
      </c>
      <c r="M286" s="23">
        <f>SUM(M282:M285)</f>
        <v>53.069999999999993</v>
      </c>
      <c r="N286" s="24">
        <f>SUM(N282:N285)</f>
        <v>335.8</v>
      </c>
      <c r="O286" s="22" t="s">
        <v>0</v>
      </c>
      <c r="P286" s="78"/>
      <c r="Q286" s="78"/>
    </row>
    <row r="287" spans="1:17" s="79" customFormat="1" ht="12" customHeight="1" thickBot="1">
      <c r="A287" s="25" t="s">
        <v>57</v>
      </c>
      <c r="B287" s="26"/>
      <c r="C287" s="26"/>
      <c r="D287" s="26"/>
      <c r="E287" s="26"/>
      <c r="F287" s="26"/>
      <c r="G287" s="26"/>
      <c r="H287" s="26"/>
      <c r="I287" s="26"/>
      <c r="J287" s="12" t="s">
        <v>81</v>
      </c>
      <c r="K287" s="12" t="s">
        <v>125</v>
      </c>
      <c r="L287" s="12" t="s">
        <v>126</v>
      </c>
      <c r="M287" s="12" t="s">
        <v>127</v>
      </c>
      <c r="N287" s="27" t="s">
        <v>128</v>
      </c>
      <c r="O287" s="22"/>
      <c r="P287" s="78"/>
      <c r="Q287" s="78"/>
    </row>
    <row r="288" spans="1:17" s="79" customFormat="1" ht="8.2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16"/>
      <c r="O288" s="4"/>
      <c r="P288" s="78"/>
      <c r="Q288" s="78"/>
    </row>
    <row r="289" spans="1:17" s="79" customFormat="1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101" t="s">
        <v>63</v>
      </c>
      <c r="K289" s="101"/>
      <c r="L289" s="58"/>
      <c r="M289" s="58"/>
      <c r="N289" s="16"/>
      <c r="O289" s="4"/>
      <c r="P289" s="78"/>
      <c r="Q289" s="78"/>
    </row>
    <row r="290" spans="1:17" s="79" customFormat="1" ht="12.95" customHeight="1">
      <c r="A290" s="117" t="s">
        <v>1</v>
      </c>
      <c r="B290" s="118"/>
      <c r="C290" s="118"/>
      <c r="D290" s="118"/>
      <c r="E290" s="118"/>
      <c r="F290" s="118"/>
      <c r="G290" s="118"/>
      <c r="H290" s="118"/>
      <c r="I290" s="119"/>
      <c r="J290" s="101" t="s">
        <v>2</v>
      </c>
      <c r="K290" s="101" t="s">
        <v>3</v>
      </c>
      <c r="L290" s="101"/>
      <c r="M290" s="101"/>
      <c r="N290" s="101" t="s">
        <v>4</v>
      </c>
      <c r="O290" s="102" t="s">
        <v>5</v>
      </c>
      <c r="P290" s="78"/>
      <c r="Q290" s="78"/>
    </row>
    <row r="291" spans="1:17" s="79" customFormat="1" ht="12" customHeight="1">
      <c r="A291" s="142"/>
      <c r="B291" s="135"/>
      <c r="C291" s="135"/>
      <c r="D291" s="135"/>
      <c r="E291" s="135"/>
      <c r="F291" s="135"/>
      <c r="G291" s="135"/>
      <c r="H291" s="135"/>
      <c r="I291" s="143"/>
      <c r="J291" s="144"/>
      <c r="K291" s="59" t="s">
        <v>6</v>
      </c>
      <c r="L291" s="59" t="s">
        <v>7</v>
      </c>
      <c r="M291" s="59" t="s">
        <v>8</v>
      </c>
      <c r="N291" s="144"/>
      <c r="O291" s="145"/>
      <c r="P291" s="78"/>
      <c r="Q291" s="78"/>
    </row>
    <row r="292" spans="1:17" s="79" customFormat="1" ht="11.25" customHeight="1">
      <c r="A292" s="101" t="s">
        <v>17</v>
      </c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78"/>
      <c r="Q292" s="78"/>
    </row>
    <row r="293" spans="1:17" s="79" customFormat="1" ht="12" customHeight="1">
      <c r="A293" s="104" t="s">
        <v>123</v>
      </c>
      <c r="B293" s="105"/>
      <c r="C293" s="105"/>
      <c r="D293" s="105"/>
      <c r="E293" s="105"/>
      <c r="F293" s="105"/>
      <c r="G293" s="105"/>
      <c r="H293" s="105"/>
      <c r="I293" s="106"/>
      <c r="J293" s="69" t="s">
        <v>37</v>
      </c>
      <c r="K293" s="74">
        <v>0.16</v>
      </c>
      <c r="L293" s="74">
        <v>10.87</v>
      </c>
      <c r="M293" s="74">
        <v>31.47</v>
      </c>
      <c r="N293" s="62">
        <v>187.6</v>
      </c>
      <c r="O293" s="6" t="s">
        <v>124</v>
      </c>
      <c r="P293" s="88"/>
      <c r="Q293" s="78"/>
    </row>
    <row r="294" spans="1:17" s="79" customFormat="1" ht="12" customHeight="1">
      <c r="A294" s="104" t="s">
        <v>35</v>
      </c>
      <c r="B294" s="105"/>
      <c r="C294" s="105"/>
      <c r="D294" s="105"/>
      <c r="E294" s="105"/>
      <c r="F294" s="105"/>
      <c r="G294" s="105"/>
      <c r="H294" s="105"/>
      <c r="I294" s="106"/>
      <c r="J294" s="69" t="s">
        <v>18</v>
      </c>
      <c r="K294" s="74">
        <v>5.2</v>
      </c>
      <c r="L294" s="74">
        <v>3.6</v>
      </c>
      <c r="M294" s="74">
        <v>6.8</v>
      </c>
      <c r="N294" s="62">
        <v>79.8</v>
      </c>
      <c r="O294" s="6">
        <v>110</v>
      </c>
      <c r="P294" s="88"/>
      <c r="Q294" s="78"/>
    </row>
    <row r="295" spans="1:17" s="79" customFormat="1" ht="12" customHeight="1">
      <c r="A295" s="126" t="s">
        <v>120</v>
      </c>
      <c r="B295" s="127"/>
      <c r="C295" s="127"/>
      <c r="D295" s="127"/>
      <c r="E295" s="127"/>
      <c r="F295" s="127"/>
      <c r="G295" s="127"/>
      <c r="H295" s="127"/>
      <c r="I295" s="128"/>
      <c r="J295" s="6">
        <v>90</v>
      </c>
      <c r="K295" s="64">
        <v>4.8499999999999996</v>
      </c>
      <c r="L295" s="64">
        <v>9.14</v>
      </c>
      <c r="M295" s="64">
        <v>0</v>
      </c>
      <c r="N295" s="64">
        <v>171.9</v>
      </c>
      <c r="O295" s="6">
        <v>501</v>
      </c>
      <c r="P295" s="90"/>
      <c r="Q295" s="78"/>
    </row>
    <row r="296" spans="1:17" s="79" customFormat="1" ht="12" customHeight="1">
      <c r="A296" s="104" t="s">
        <v>12</v>
      </c>
      <c r="B296" s="105"/>
      <c r="C296" s="105"/>
      <c r="D296" s="105"/>
      <c r="E296" s="105"/>
      <c r="F296" s="105"/>
      <c r="G296" s="105"/>
      <c r="H296" s="105"/>
      <c r="I296" s="106"/>
      <c r="J296" s="6">
        <v>150</v>
      </c>
      <c r="K296" s="62">
        <v>3.75</v>
      </c>
      <c r="L296" s="62">
        <v>7.35</v>
      </c>
      <c r="M296" s="62">
        <v>26.25</v>
      </c>
      <c r="N296" s="62">
        <v>180.6</v>
      </c>
      <c r="O296" s="6">
        <v>508</v>
      </c>
      <c r="P296" s="90"/>
      <c r="Q296" s="78"/>
    </row>
    <row r="297" spans="1:17" s="79" customFormat="1" ht="12" customHeight="1">
      <c r="A297" s="104" t="s">
        <v>11</v>
      </c>
      <c r="B297" s="105"/>
      <c r="C297" s="105"/>
      <c r="D297" s="105"/>
      <c r="E297" s="105"/>
      <c r="F297" s="105"/>
      <c r="G297" s="105"/>
      <c r="H297" s="105"/>
      <c r="I297" s="106"/>
      <c r="J297" s="6">
        <v>180</v>
      </c>
      <c r="K297" s="6">
        <v>0</v>
      </c>
      <c r="L297" s="6">
        <v>0</v>
      </c>
      <c r="M297" s="6">
        <v>5.04</v>
      </c>
      <c r="N297" s="6">
        <v>19.98</v>
      </c>
      <c r="O297" s="6">
        <v>685</v>
      </c>
      <c r="P297" s="89"/>
      <c r="Q297" s="78"/>
    </row>
    <row r="298" spans="1:17" s="79" customFormat="1" ht="12" customHeight="1">
      <c r="A298" s="126" t="s">
        <v>13</v>
      </c>
      <c r="B298" s="127"/>
      <c r="C298" s="127"/>
      <c r="D298" s="127"/>
      <c r="E298" s="127"/>
      <c r="F298" s="127"/>
      <c r="G298" s="127"/>
      <c r="H298" s="127"/>
      <c r="I298" s="128"/>
      <c r="J298" s="62">
        <v>20</v>
      </c>
      <c r="K298" s="62">
        <v>1.61</v>
      </c>
      <c r="L298" s="62">
        <v>0.2</v>
      </c>
      <c r="M298" s="62">
        <v>9.76</v>
      </c>
      <c r="N298" s="62">
        <v>48.42</v>
      </c>
      <c r="O298" s="6">
        <v>4</v>
      </c>
      <c r="P298" s="89"/>
      <c r="Q298" s="78"/>
    </row>
    <row r="299" spans="1:17" s="79" customFormat="1" ht="12" customHeight="1" thickBot="1">
      <c r="A299" s="132" t="s">
        <v>9</v>
      </c>
      <c r="B299" s="133"/>
      <c r="C299" s="133"/>
      <c r="D299" s="133"/>
      <c r="E299" s="133"/>
      <c r="F299" s="133"/>
      <c r="G299" s="133"/>
      <c r="H299" s="133"/>
      <c r="I299" s="134"/>
      <c r="J299" s="11">
        <v>10</v>
      </c>
      <c r="K299" s="11">
        <v>0.85</v>
      </c>
      <c r="L299" s="11">
        <v>0.33</v>
      </c>
      <c r="M299" s="11">
        <v>4.83</v>
      </c>
      <c r="N299" s="11">
        <v>25.9</v>
      </c>
      <c r="O299" s="66" t="s">
        <v>88</v>
      </c>
      <c r="P299" s="5"/>
      <c r="Q299" s="78"/>
    </row>
    <row r="300" spans="1:17" s="79" customFormat="1" ht="12.75" customHeight="1" thickBot="1">
      <c r="A300" s="129" t="s">
        <v>10</v>
      </c>
      <c r="B300" s="130"/>
      <c r="C300" s="130"/>
      <c r="D300" s="130"/>
      <c r="E300" s="130"/>
      <c r="F300" s="130"/>
      <c r="G300" s="130"/>
      <c r="H300" s="130"/>
      <c r="I300" s="131"/>
      <c r="J300" s="19">
        <f>J293+J294+J295+J296+J297+J298+J299</f>
        <v>710</v>
      </c>
      <c r="K300" s="19">
        <f t="shared" ref="K300:N300" si="27">K293+K294+K295+K296+K297+K298+K299</f>
        <v>16.420000000000002</v>
      </c>
      <c r="L300" s="19">
        <f t="shared" si="27"/>
        <v>31.49</v>
      </c>
      <c r="M300" s="19">
        <f t="shared" si="27"/>
        <v>84.15</v>
      </c>
      <c r="N300" s="19">
        <f t="shared" si="27"/>
        <v>714.19999999999993</v>
      </c>
      <c r="O300" s="22" t="s">
        <v>0</v>
      </c>
      <c r="P300" s="78"/>
      <c r="Q300" s="78"/>
    </row>
    <row r="301" spans="1:17" s="79" customFormat="1" ht="12" customHeight="1">
      <c r="A301" s="101" t="s">
        <v>65</v>
      </c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78"/>
      <c r="Q301" s="78"/>
    </row>
    <row r="302" spans="1:17" s="79" customFormat="1" ht="12.95" customHeight="1">
      <c r="A302" s="101" t="s">
        <v>1</v>
      </c>
      <c r="B302" s="101"/>
      <c r="C302" s="101"/>
      <c r="D302" s="101"/>
      <c r="E302" s="101"/>
      <c r="F302" s="101"/>
      <c r="G302" s="101"/>
      <c r="H302" s="101"/>
      <c r="I302" s="101"/>
      <c r="J302" s="101" t="s">
        <v>2</v>
      </c>
      <c r="K302" s="101" t="s">
        <v>3</v>
      </c>
      <c r="L302" s="101"/>
      <c r="M302" s="101"/>
      <c r="N302" s="101" t="s">
        <v>4</v>
      </c>
      <c r="O302" s="101" t="s">
        <v>5</v>
      </c>
      <c r="P302" s="78"/>
      <c r="Q302" s="78"/>
    </row>
    <row r="303" spans="1:17" s="79" customFormat="1" ht="11.2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52" t="s">
        <v>6</v>
      </c>
      <c r="L303" s="52" t="s">
        <v>7</v>
      </c>
      <c r="M303" s="52" t="s">
        <v>8</v>
      </c>
      <c r="N303" s="101"/>
      <c r="O303" s="101"/>
      <c r="P303" s="78"/>
      <c r="Q303" s="78"/>
    </row>
    <row r="304" spans="1:17" s="79" customFormat="1" ht="12" customHeight="1">
      <c r="A304" s="138" t="s">
        <v>67</v>
      </c>
      <c r="B304" s="139"/>
      <c r="C304" s="139"/>
      <c r="D304" s="139"/>
      <c r="E304" s="139"/>
      <c r="F304" s="139"/>
      <c r="G304" s="139"/>
      <c r="H304" s="139"/>
      <c r="I304" s="140"/>
      <c r="J304" s="91" t="s">
        <v>73</v>
      </c>
      <c r="K304" s="92">
        <v>6.3</v>
      </c>
      <c r="L304" s="92">
        <v>6.47</v>
      </c>
      <c r="M304" s="92">
        <v>39.9</v>
      </c>
      <c r="N304" s="83">
        <v>232.96</v>
      </c>
      <c r="O304" s="37">
        <v>422</v>
      </c>
      <c r="P304" s="88"/>
      <c r="Q304" s="78"/>
    </row>
    <row r="305" spans="1:17" s="79" customFormat="1" ht="12" customHeight="1" thickBot="1">
      <c r="A305" s="107" t="s">
        <v>68</v>
      </c>
      <c r="B305" s="108"/>
      <c r="C305" s="108"/>
      <c r="D305" s="108"/>
      <c r="E305" s="108"/>
      <c r="F305" s="108"/>
      <c r="G305" s="108"/>
      <c r="H305" s="108"/>
      <c r="I305" s="109"/>
      <c r="J305" s="93" t="s">
        <v>18</v>
      </c>
      <c r="K305" s="11">
        <v>0.8</v>
      </c>
      <c r="L305" s="11">
        <v>0</v>
      </c>
      <c r="M305" s="11">
        <v>23</v>
      </c>
      <c r="N305" s="84">
        <v>94</v>
      </c>
      <c r="O305" s="11"/>
      <c r="P305" s="88"/>
      <c r="Q305" s="78"/>
    </row>
    <row r="306" spans="1:17" s="79" customFormat="1" ht="12" customHeight="1" thickBot="1">
      <c r="A306" s="129" t="s">
        <v>10</v>
      </c>
      <c r="B306" s="130"/>
      <c r="C306" s="130"/>
      <c r="D306" s="130"/>
      <c r="E306" s="130"/>
      <c r="F306" s="130"/>
      <c r="G306" s="130"/>
      <c r="H306" s="130"/>
      <c r="I306" s="131"/>
      <c r="J306" s="19">
        <f>J304+J305</f>
        <v>280</v>
      </c>
      <c r="K306" s="19">
        <f t="shared" ref="K306:N306" si="28">K304+K305</f>
        <v>7.1</v>
      </c>
      <c r="L306" s="19">
        <f t="shared" si="28"/>
        <v>6.47</v>
      </c>
      <c r="M306" s="19">
        <f t="shared" si="28"/>
        <v>62.9</v>
      </c>
      <c r="N306" s="19">
        <f t="shared" si="28"/>
        <v>326.96000000000004</v>
      </c>
      <c r="O306" s="21"/>
      <c r="P306" s="90"/>
      <c r="Q306" s="78"/>
    </row>
    <row r="307" spans="1:17" s="79" customFormat="1" ht="12" customHeight="1" thickBot="1">
      <c r="A307" s="112" t="s">
        <v>57</v>
      </c>
      <c r="B307" s="113"/>
      <c r="C307" s="113"/>
      <c r="D307" s="113"/>
      <c r="E307" s="113"/>
      <c r="F307" s="113"/>
      <c r="G307" s="113"/>
      <c r="H307" s="113"/>
      <c r="I307" s="114"/>
      <c r="J307" s="19">
        <f>J300+J306</f>
        <v>990</v>
      </c>
      <c r="K307" s="19">
        <f t="shared" ref="K307:N307" si="29">K300+K306</f>
        <v>23.520000000000003</v>
      </c>
      <c r="L307" s="19">
        <f t="shared" si="29"/>
        <v>37.96</v>
      </c>
      <c r="M307" s="19">
        <f t="shared" si="29"/>
        <v>147.05000000000001</v>
      </c>
      <c r="N307" s="19">
        <f t="shared" si="29"/>
        <v>1041.1599999999999</v>
      </c>
      <c r="O307" s="21"/>
      <c r="P307" s="90"/>
      <c r="Q307" s="78"/>
    </row>
    <row r="308" spans="1:17" s="79" customFormat="1" ht="13.5" customHeight="1">
      <c r="A308" s="191" t="s">
        <v>20</v>
      </c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78"/>
      <c r="Q308" s="78"/>
    </row>
    <row r="309" spans="1:17" s="79" customFormat="1" ht="12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205" t="s">
        <v>62</v>
      </c>
      <c r="K309" s="206"/>
      <c r="L309" s="36"/>
      <c r="M309" s="36"/>
      <c r="N309" s="36"/>
      <c r="O309" s="36"/>
      <c r="P309" s="78"/>
      <c r="Q309" s="78"/>
    </row>
    <row r="310" spans="1:17" s="79" customFormat="1" ht="12.95" customHeight="1">
      <c r="A310" s="117" t="s">
        <v>1</v>
      </c>
      <c r="B310" s="118"/>
      <c r="C310" s="118"/>
      <c r="D310" s="118"/>
      <c r="E310" s="118"/>
      <c r="F310" s="118"/>
      <c r="G310" s="118"/>
      <c r="H310" s="118"/>
      <c r="I310" s="119"/>
      <c r="J310" s="101" t="s">
        <v>2</v>
      </c>
      <c r="K310" s="101" t="s">
        <v>3</v>
      </c>
      <c r="L310" s="101"/>
      <c r="M310" s="101"/>
      <c r="N310" s="101" t="s">
        <v>4</v>
      </c>
      <c r="O310" s="102" t="s">
        <v>5</v>
      </c>
      <c r="P310" s="78"/>
      <c r="Q310" s="78"/>
    </row>
    <row r="311" spans="1:17" s="79" customFormat="1" ht="14.25" customHeight="1">
      <c r="A311" s="120"/>
      <c r="B311" s="121"/>
      <c r="C311" s="121"/>
      <c r="D311" s="121"/>
      <c r="E311" s="121"/>
      <c r="F311" s="121"/>
      <c r="G311" s="121"/>
      <c r="H311" s="121"/>
      <c r="I311" s="122"/>
      <c r="J311" s="101"/>
      <c r="K311" s="52" t="s">
        <v>6</v>
      </c>
      <c r="L311" s="52" t="s">
        <v>7</v>
      </c>
      <c r="M311" s="52" t="s">
        <v>8</v>
      </c>
      <c r="N311" s="101"/>
      <c r="O311" s="123"/>
      <c r="P311" s="78"/>
      <c r="Q311" s="78"/>
    </row>
    <row r="312" spans="1:17" s="79" customFormat="1" ht="12" customHeight="1">
      <c r="A312" s="124" t="s">
        <v>42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78"/>
      <c r="Q312" s="78"/>
    </row>
    <row r="313" spans="1:17" s="79" customFormat="1" ht="12.75" customHeight="1">
      <c r="A313" s="104" t="s">
        <v>24</v>
      </c>
      <c r="B313" s="105"/>
      <c r="C313" s="105"/>
      <c r="D313" s="105"/>
      <c r="E313" s="105"/>
      <c r="F313" s="105"/>
      <c r="G313" s="105"/>
      <c r="H313" s="105"/>
      <c r="I313" s="106"/>
      <c r="J313" s="60">
        <v>10</v>
      </c>
      <c r="K313" s="61">
        <v>0.05</v>
      </c>
      <c r="L313" s="61">
        <v>8.25</v>
      </c>
      <c r="M313" s="61">
        <v>0.1</v>
      </c>
      <c r="N313" s="61">
        <v>74.7</v>
      </c>
      <c r="O313" s="6">
        <v>96</v>
      </c>
      <c r="P313" s="78"/>
      <c r="Q313" s="78"/>
    </row>
    <row r="314" spans="1:17" s="79" customFormat="1" ht="12" customHeight="1">
      <c r="A314" s="104" t="s">
        <v>25</v>
      </c>
      <c r="B314" s="105"/>
      <c r="C314" s="105"/>
      <c r="D314" s="105"/>
      <c r="E314" s="105"/>
      <c r="F314" s="105"/>
      <c r="G314" s="105"/>
      <c r="H314" s="105"/>
      <c r="I314" s="106"/>
      <c r="J314" s="62">
        <v>15</v>
      </c>
      <c r="K314" s="63">
        <v>4.6399999999999997</v>
      </c>
      <c r="L314" s="63">
        <v>5.9</v>
      </c>
      <c r="M314" s="63">
        <v>8.85</v>
      </c>
      <c r="N314" s="63">
        <v>71.66</v>
      </c>
      <c r="O314" s="6">
        <v>97</v>
      </c>
      <c r="P314" s="78"/>
      <c r="Q314" s="78"/>
    </row>
    <row r="315" spans="1:17" s="79" customFormat="1" ht="12" customHeight="1">
      <c r="A315" s="104" t="s">
        <v>46</v>
      </c>
      <c r="B315" s="105"/>
      <c r="C315" s="105"/>
      <c r="D315" s="105"/>
      <c r="E315" s="105"/>
      <c r="F315" s="105"/>
      <c r="G315" s="105"/>
      <c r="H315" s="105"/>
      <c r="I315" s="106"/>
      <c r="J315" s="6">
        <v>185</v>
      </c>
      <c r="K315" s="64">
        <v>0.92500000000000004</v>
      </c>
      <c r="L315" s="64">
        <v>0.92500000000000004</v>
      </c>
      <c r="M315" s="64">
        <v>29.6</v>
      </c>
      <c r="N315" s="64">
        <v>179.45</v>
      </c>
      <c r="O315" s="6">
        <v>451</v>
      </c>
      <c r="P315" s="78"/>
      <c r="Q315" s="78"/>
    </row>
    <row r="316" spans="1:17" s="79" customFormat="1" ht="12" customHeight="1">
      <c r="A316" s="104" t="s">
        <v>11</v>
      </c>
      <c r="B316" s="105"/>
      <c r="C316" s="105"/>
      <c r="D316" s="105"/>
      <c r="E316" s="105"/>
      <c r="F316" s="105"/>
      <c r="G316" s="105"/>
      <c r="H316" s="105"/>
      <c r="I316" s="106"/>
      <c r="J316" s="6">
        <v>180</v>
      </c>
      <c r="K316" s="6">
        <v>0</v>
      </c>
      <c r="L316" s="6">
        <v>0</v>
      </c>
      <c r="M316" s="6">
        <v>5.04</v>
      </c>
      <c r="N316" s="6">
        <v>19.98</v>
      </c>
      <c r="O316" s="6">
        <v>685</v>
      </c>
      <c r="P316" s="78"/>
      <c r="Q316" s="78"/>
    </row>
    <row r="317" spans="1:17" s="79" customFormat="1" ht="12" customHeight="1">
      <c r="A317" s="126" t="s">
        <v>26</v>
      </c>
      <c r="B317" s="127"/>
      <c r="C317" s="127"/>
      <c r="D317" s="127"/>
      <c r="E317" s="127"/>
      <c r="F317" s="127"/>
      <c r="G317" s="127"/>
      <c r="H317" s="127"/>
      <c r="I317" s="128"/>
      <c r="J317" s="62">
        <v>30</v>
      </c>
      <c r="K317" s="62">
        <v>2.58</v>
      </c>
      <c r="L317" s="62">
        <v>0.15</v>
      </c>
      <c r="M317" s="62">
        <v>16.47</v>
      </c>
      <c r="N317" s="62">
        <v>76.2</v>
      </c>
      <c r="O317" s="65" t="s">
        <v>87</v>
      </c>
      <c r="P317" s="78"/>
      <c r="Q317" s="78"/>
    </row>
    <row r="318" spans="1:17" s="79" customFormat="1" ht="12" customHeight="1" thickBot="1">
      <c r="A318" s="168" t="s">
        <v>89</v>
      </c>
      <c r="B318" s="169"/>
      <c r="C318" s="169"/>
      <c r="D318" s="169"/>
      <c r="E318" s="169"/>
      <c r="F318" s="169"/>
      <c r="G318" s="169"/>
      <c r="H318" s="169"/>
      <c r="I318" s="170"/>
      <c r="J318" s="11">
        <v>100</v>
      </c>
      <c r="K318" s="11">
        <v>0.4</v>
      </c>
      <c r="L318" s="11">
        <v>0.2</v>
      </c>
      <c r="M318" s="11">
        <v>9.9</v>
      </c>
      <c r="N318" s="11">
        <v>47</v>
      </c>
      <c r="O318" s="11">
        <v>3</v>
      </c>
      <c r="P318" s="78"/>
      <c r="Q318" s="78"/>
    </row>
    <row r="319" spans="1:17" s="79" customFormat="1" ht="12" customHeight="1" thickBot="1">
      <c r="A319" s="129" t="s">
        <v>10</v>
      </c>
      <c r="B319" s="130"/>
      <c r="C319" s="130"/>
      <c r="D319" s="130"/>
      <c r="E319" s="130"/>
      <c r="F319" s="130"/>
      <c r="G319" s="130"/>
      <c r="H319" s="130"/>
      <c r="I319" s="131"/>
      <c r="J319" s="12">
        <f>J313+J314+J315+J316+J317+J318</f>
        <v>520</v>
      </c>
      <c r="K319" s="12">
        <f t="shared" ref="K319:N319" si="30">K313+K314+K315+K316+K317+K318</f>
        <v>8.5950000000000006</v>
      </c>
      <c r="L319" s="12">
        <f t="shared" si="30"/>
        <v>15.425000000000001</v>
      </c>
      <c r="M319" s="12">
        <f t="shared" si="30"/>
        <v>69.959999999999994</v>
      </c>
      <c r="N319" s="12">
        <f t="shared" si="30"/>
        <v>468.99</v>
      </c>
      <c r="O319" s="22" t="s">
        <v>0</v>
      </c>
      <c r="P319" s="78"/>
      <c r="Q319" s="78"/>
    </row>
    <row r="320" spans="1:17" s="79" customFormat="1" ht="10.5" customHeight="1">
      <c r="A320" s="136" t="s">
        <v>43</v>
      </c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25"/>
      <c r="P320" s="78"/>
      <c r="Q320" s="78"/>
    </row>
    <row r="321" spans="1:17" s="79" customFormat="1" ht="13.5" customHeight="1">
      <c r="A321" s="104" t="s">
        <v>24</v>
      </c>
      <c r="B321" s="105"/>
      <c r="C321" s="105"/>
      <c r="D321" s="105"/>
      <c r="E321" s="105"/>
      <c r="F321" s="105"/>
      <c r="G321" s="105"/>
      <c r="H321" s="105"/>
      <c r="I321" s="106"/>
      <c r="J321" s="67">
        <v>10</v>
      </c>
      <c r="K321" s="61">
        <v>0.05</v>
      </c>
      <c r="L321" s="61">
        <v>8.25</v>
      </c>
      <c r="M321" s="61">
        <v>0.1</v>
      </c>
      <c r="N321" s="61">
        <v>74.7</v>
      </c>
      <c r="O321" s="6">
        <v>96</v>
      </c>
      <c r="P321" s="78"/>
      <c r="Q321" s="78"/>
    </row>
    <row r="322" spans="1:17" s="79" customFormat="1" ht="13.5" customHeight="1">
      <c r="A322" s="126" t="s">
        <v>90</v>
      </c>
      <c r="B322" s="127"/>
      <c r="C322" s="127"/>
      <c r="D322" s="127"/>
      <c r="E322" s="127"/>
      <c r="F322" s="127"/>
      <c r="G322" s="127"/>
      <c r="H322" s="127"/>
      <c r="I322" s="128"/>
      <c r="J322" s="6">
        <v>150</v>
      </c>
      <c r="K322" s="6">
        <v>6.45</v>
      </c>
      <c r="L322" s="6">
        <v>8.6999999999999993</v>
      </c>
      <c r="M322" s="6">
        <v>0.9</v>
      </c>
      <c r="N322" s="6">
        <v>231</v>
      </c>
      <c r="O322" s="6" t="s">
        <v>91</v>
      </c>
      <c r="P322" s="78"/>
      <c r="Q322" s="78"/>
    </row>
    <row r="323" spans="1:17" s="79" customFormat="1" ht="13.5" customHeight="1">
      <c r="A323" s="104" t="s">
        <v>41</v>
      </c>
      <c r="B323" s="105"/>
      <c r="C323" s="105"/>
      <c r="D323" s="105"/>
      <c r="E323" s="105"/>
      <c r="F323" s="105"/>
      <c r="G323" s="105"/>
      <c r="H323" s="105"/>
      <c r="I323" s="106"/>
      <c r="J323" s="6">
        <v>25</v>
      </c>
      <c r="K323" s="68">
        <v>0.9</v>
      </c>
      <c r="L323" s="68">
        <v>2.5000000000000001E-2</v>
      </c>
      <c r="M323" s="68">
        <v>2.4500000000000002</v>
      </c>
      <c r="N323" s="68">
        <v>13.75</v>
      </c>
      <c r="O323" s="6">
        <v>101</v>
      </c>
      <c r="P323" s="78"/>
      <c r="Q323" s="78"/>
    </row>
    <row r="324" spans="1:17" s="79" customFormat="1" ht="13.5" customHeight="1">
      <c r="A324" s="104" t="s">
        <v>11</v>
      </c>
      <c r="B324" s="105"/>
      <c r="C324" s="105"/>
      <c r="D324" s="105"/>
      <c r="E324" s="105"/>
      <c r="F324" s="105"/>
      <c r="G324" s="105"/>
      <c r="H324" s="105"/>
      <c r="I324" s="106"/>
      <c r="J324" s="6">
        <v>200</v>
      </c>
      <c r="K324" s="6">
        <v>0</v>
      </c>
      <c r="L324" s="6">
        <v>0</v>
      </c>
      <c r="M324" s="6">
        <v>5.6</v>
      </c>
      <c r="N324" s="6">
        <v>22.2</v>
      </c>
      <c r="O324" s="6">
        <v>685</v>
      </c>
      <c r="P324" s="78"/>
      <c r="Q324" s="78"/>
    </row>
    <row r="325" spans="1:17" s="79" customFormat="1" ht="13.5" customHeight="1">
      <c r="A325" s="126" t="s">
        <v>26</v>
      </c>
      <c r="B325" s="127"/>
      <c r="C325" s="127"/>
      <c r="D325" s="127"/>
      <c r="E325" s="127"/>
      <c r="F325" s="127"/>
      <c r="G325" s="127"/>
      <c r="H325" s="127"/>
      <c r="I325" s="128"/>
      <c r="J325" s="62">
        <v>20</v>
      </c>
      <c r="K325" s="62">
        <v>1.72</v>
      </c>
      <c r="L325" s="62">
        <v>0.1</v>
      </c>
      <c r="M325" s="62">
        <v>10.98</v>
      </c>
      <c r="N325" s="62">
        <v>50.8</v>
      </c>
      <c r="O325" s="65" t="s">
        <v>87</v>
      </c>
      <c r="P325" s="78"/>
      <c r="Q325" s="78"/>
    </row>
    <row r="326" spans="1:17" s="79" customFormat="1" ht="13.5" customHeight="1">
      <c r="A326" s="132" t="s">
        <v>9</v>
      </c>
      <c r="B326" s="133"/>
      <c r="C326" s="133"/>
      <c r="D326" s="133"/>
      <c r="E326" s="133"/>
      <c r="F326" s="133"/>
      <c r="G326" s="133"/>
      <c r="H326" s="133"/>
      <c r="I326" s="134"/>
      <c r="J326" s="11">
        <v>20</v>
      </c>
      <c r="K326" s="11">
        <v>1.7</v>
      </c>
      <c r="L326" s="11">
        <v>0.66</v>
      </c>
      <c r="M326" s="11">
        <v>9.66</v>
      </c>
      <c r="N326" s="11">
        <v>51.8</v>
      </c>
      <c r="O326" s="66" t="s">
        <v>88</v>
      </c>
      <c r="P326" s="78"/>
      <c r="Q326" s="78"/>
    </row>
    <row r="327" spans="1:17" s="79" customFormat="1" ht="13.5" customHeight="1" thickBot="1">
      <c r="A327" s="168" t="s">
        <v>89</v>
      </c>
      <c r="B327" s="169"/>
      <c r="C327" s="169"/>
      <c r="D327" s="169"/>
      <c r="E327" s="169"/>
      <c r="F327" s="169"/>
      <c r="G327" s="169"/>
      <c r="H327" s="169"/>
      <c r="I327" s="170"/>
      <c r="J327" s="11">
        <v>100</v>
      </c>
      <c r="K327" s="11">
        <v>0.4</v>
      </c>
      <c r="L327" s="11">
        <v>0.2</v>
      </c>
      <c r="M327" s="11">
        <v>9.9</v>
      </c>
      <c r="N327" s="11">
        <v>47</v>
      </c>
      <c r="O327" s="11">
        <v>3</v>
      </c>
      <c r="P327" s="78"/>
      <c r="Q327" s="78"/>
    </row>
    <row r="328" spans="1:17" s="79" customFormat="1" ht="12.75" customHeight="1" thickBot="1">
      <c r="A328" s="165" t="s">
        <v>10</v>
      </c>
      <c r="B328" s="166"/>
      <c r="C328" s="166"/>
      <c r="D328" s="166"/>
      <c r="E328" s="166"/>
      <c r="F328" s="166"/>
      <c r="G328" s="166"/>
      <c r="H328" s="166"/>
      <c r="I328" s="167"/>
      <c r="J328" s="12">
        <f>J321+J322+J323+J324+J325+J326+J327</f>
        <v>525</v>
      </c>
      <c r="K328" s="12">
        <f t="shared" ref="K328:N328" si="31">K321+K322+K323+K324+K325+K326+K327</f>
        <v>11.22</v>
      </c>
      <c r="L328" s="12">
        <f t="shared" si="31"/>
        <v>17.934999999999999</v>
      </c>
      <c r="M328" s="12">
        <f t="shared" si="31"/>
        <v>39.590000000000003</v>
      </c>
      <c r="N328" s="12">
        <f t="shared" si="31"/>
        <v>491.25</v>
      </c>
      <c r="O328" s="29" t="s">
        <v>0</v>
      </c>
      <c r="P328" s="78"/>
      <c r="Q328" s="78"/>
    </row>
    <row r="329" spans="1:17" s="79" customFormat="1" ht="12.75" customHeight="1">
      <c r="A329" s="121" t="s">
        <v>75</v>
      </c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78"/>
      <c r="Q329" s="78"/>
    </row>
    <row r="330" spans="1:17" s="79" customFormat="1" ht="12.95" customHeight="1">
      <c r="A330" s="117" t="s">
        <v>1</v>
      </c>
      <c r="B330" s="118"/>
      <c r="C330" s="118"/>
      <c r="D330" s="118"/>
      <c r="E330" s="118"/>
      <c r="F330" s="118"/>
      <c r="G330" s="118"/>
      <c r="H330" s="118"/>
      <c r="I330" s="119"/>
      <c r="J330" s="196" t="s">
        <v>2</v>
      </c>
      <c r="K330" s="197" t="s">
        <v>3</v>
      </c>
      <c r="L330" s="192"/>
      <c r="M330" s="193"/>
      <c r="N330" s="102" t="s">
        <v>4</v>
      </c>
      <c r="O330" s="102" t="s">
        <v>5</v>
      </c>
      <c r="P330" s="78"/>
      <c r="Q330" s="78"/>
    </row>
    <row r="331" spans="1:17" s="79" customFormat="1" ht="13.5" customHeight="1">
      <c r="A331" s="120"/>
      <c r="B331" s="121"/>
      <c r="C331" s="121"/>
      <c r="D331" s="121"/>
      <c r="E331" s="121"/>
      <c r="F331" s="121"/>
      <c r="G331" s="121"/>
      <c r="H331" s="121"/>
      <c r="I331" s="122"/>
      <c r="J331" s="149"/>
      <c r="K331" s="52" t="s">
        <v>6</v>
      </c>
      <c r="L331" s="52" t="s">
        <v>7</v>
      </c>
      <c r="M331" s="52" t="s">
        <v>8</v>
      </c>
      <c r="N331" s="103"/>
      <c r="O331" s="103"/>
      <c r="P331" s="78"/>
      <c r="Q331" s="78"/>
    </row>
    <row r="332" spans="1:17" s="79" customFormat="1" ht="12.75" customHeight="1">
      <c r="A332" s="104" t="s">
        <v>30</v>
      </c>
      <c r="B332" s="105"/>
      <c r="C332" s="105"/>
      <c r="D332" s="105"/>
      <c r="E332" s="105"/>
      <c r="F332" s="105"/>
      <c r="G332" s="105"/>
      <c r="H332" s="105"/>
      <c r="I332" s="106"/>
      <c r="J332" s="6">
        <v>60</v>
      </c>
      <c r="K332" s="70">
        <v>0.42</v>
      </c>
      <c r="L332" s="70">
        <v>0.18</v>
      </c>
      <c r="M332" s="70">
        <v>6.54</v>
      </c>
      <c r="N332" s="70">
        <v>30.66</v>
      </c>
      <c r="O332" s="6">
        <v>49</v>
      </c>
      <c r="P332" s="78"/>
      <c r="Q332" s="78"/>
    </row>
    <row r="333" spans="1:17" s="79" customFormat="1" ht="12" customHeight="1">
      <c r="A333" s="198" t="s">
        <v>50</v>
      </c>
      <c r="B333" s="199"/>
      <c r="C333" s="199"/>
      <c r="D333" s="199"/>
      <c r="E333" s="199"/>
      <c r="F333" s="199"/>
      <c r="G333" s="199"/>
      <c r="H333" s="199"/>
      <c r="I333" s="200"/>
      <c r="J333" s="75">
        <v>200</v>
      </c>
      <c r="K333" s="70">
        <v>0.44</v>
      </c>
      <c r="L333" s="70">
        <v>2.8</v>
      </c>
      <c r="M333" s="70">
        <v>110.26</v>
      </c>
      <c r="N333" s="76">
        <v>436.3</v>
      </c>
      <c r="O333" s="75">
        <v>140</v>
      </c>
      <c r="P333" s="78"/>
      <c r="Q333" s="78"/>
    </row>
    <row r="334" spans="1:17" s="79" customFormat="1" ht="12" customHeight="1">
      <c r="A334" s="126" t="s">
        <v>15</v>
      </c>
      <c r="B334" s="127"/>
      <c r="C334" s="127"/>
      <c r="D334" s="127"/>
      <c r="E334" s="127"/>
      <c r="F334" s="127"/>
      <c r="G334" s="127"/>
      <c r="H334" s="127"/>
      <c r="I334" s="128"/>
      <c r="J334" s="6">
        <v>200</v>
      </c>
      <c r="K334" s="6">
        <v>0.89</v>
      </c>
      <c r="L334" s="6">
        <v>0.13</v>
      </c>
      <c r="M334" s="6">
        <v>31.99</v>
      </c>
      <c r="N334" s="6">
        <v>131.80000000000001</v>
      </c>
      <c r="O334" s="6">
        <v>639</v>
      </c>
      <c r="P334" s="78"/>
      <c r="Q334" s="78"/>
    </row>
    <row r="335" spans="1:17" s="79" customFormat="1" ht="12" customHeight="1" thickBot="1">
      <c r="A335" s="126" t="s">
        <v>13</v>
      </c>
      <c r="B335" s="127"/>
      <c r="C335" s="127"/>
      <c r="D335" s="127"/>
      <c r="E335" s="127"/>
      <c r="F335" s="127"/>
      <c r="G335" s="127"/>
      <c r="H335" s="127"/>
      <c r="I335" s="128"/>
      <c r="J335" s="62">
        <v>20</v>
      </c>
      <c r="K335" s="62">
        <v>1.61</v>
      </c>
      <c r="L335" s="62">
        <v>0.2</v>
      </c>
      <c r="M335" s="62">
        <v>9.76</v>
      </c>
      <c r="N335" s="62">
        <v>48.42</v>
      </c>
      <c r="O335" s="6">
        <v>4</v>
      </c>
      <c r="P335" s="78"/>
      <c r="Q335" s="78"/>
    </row>
    <row r="336" spans="1:17" s="79" customFormat="1" ht="12" customHeight="1" thickBot="1">
      <c r="A336" s="129" t="s">
        <v>10</v>
      </c>
      <c r="B336" s="130"/>
      <c r="C336" s="130"/>
      <c r="D336" s="130"/>
      <c r="E336" s="130"/>
      <c r="F336" s="130"/>
      <c r="G336" s="130"/>
      <c r="H336" s="130"/>
      <c r="I336" s="157"/>
      <c r="J336" s="19">
        <f>SUM(J332:J335)</f>
        <v>480</v>
      </c>
      <c r="K336" s="19">
        <f>SUM(K332:K335)</f>
        <v>3.3600000000000003</v>
      </c>
      <c r="L336" s="19">
        <f>SUM(L332:L335)</f>
        <v>3.31</v>
      </c>
      <c r="M336" s="19">
        <f>SUM(M332:M335)</f>
        <v>158.55000000000001</v>
      </c>
      <c r="N336" s="28">
        <f>SUM(N332:N335)</f>
        <v>647.17999999999995</v>
      </c>
      <c r="O336" s="22" t="s">
        <v>0</v>
      </c>
      <c r="P336" s="78"/>
      <c r="Q336" s="78"/>
    </row>
    <row r="337" spans="1:17" s="79" customFormat="1" ht="12" customHeight="1" thickBot="1">
      <c r="A337" s="56" t="s">
        <v>57</v>
      </c>
      <c r="B337" s="57"/>
      <c r="C337" s="57"/>
      <c r="D337" s="57"/>
      <c r="E337" s="57"/>
      <c r="F337" s="57"/>
      <c r="G337" s="57"/>
      <c r="H337" s="57"/>
      <c r="I337" s="57"/>
      <c r="J337" s="12" t="s">
        <v>82</v>
      </c>
      <c r="K337" s="12" t="s">
        <v>129</v>
      </c>
      <c r="L337" s="12" t="s">
        <v>130</v>
      </c>
      <c r="M337" s="12" t="s">
        <v>131</v>
      </c>
      <c r="N337" s="27" t="s">
        <v>132</v>
      </c>
      <c r="O337" s="22"/>
      <c r="P337" s="78"/>
      <c r="Q337" s="78"/>
    </row>
    <row r="338" spans="1:17" s="79" customFormat="1" ht="7.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58"/>
      <c r="K338" s="58"/>
      <c r="L338" s="58"/>
      <c r="M338" s="58"/>
      <c r="N338" s="16"/>
      <c r="O338" s="4"/>
      <c r="P338" s="78"/>
      <c r="Q338" s="78"/>
    </row>
    <row r="339" spans="1:17" s="79" customFormat="1" ht="12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01" t="s">
        <v>63</v>
      </c>
      <c r="K339" s="101"/>
      <c r="L339" s="58"/>
      <c r="M339" s="58"/>
      <c r="N339" s="16"/>
      <c r="O339" s="4"/>
      <c r="P339" s="78"/>
      <c r="Q339" s="78"/>
    </row>
    <row r="340" spans="1:17" s="79" customFormat="1" ht="12.95" customHeight="1">
      <c r="A340" s="117" t="s">
        <v>1</v>
      </c>
      <c r="B340" s="118"/>
      <c r="C340" s="118"/>
      <c r="D340" s="118"/>
      <c r="E340" s="118"/>
      <c r="F340" s="118"/>
      <c r="G340" s="118"/>
      <c r="H340" s="118"/>
      <c r="I340" s="119"/>
      <c r="J340" s="148" t="s">
        <v>2</v>
      </c>
      <c r="K340" s="150" t="s">
        <v>3</v>
      </c>
      <c r="L340" s="192"/>
      <c r="M340" s="193"/>
      <c r="N340" s="102" t="s">
        <v>4</v>
      </c>
      <c r="O340" s="102" t="s">
        <v>5</v>
      </c>
      <c r="P340" s="78"/>
      <c r="Q340" s="78"/>
    </row>
    <row r="341" spans="1:17" s="79" customFormat="1" ht="12" customHeight="1">
      <c r="A341" s="142"/>
      <c r="B341" s="135"/>
      <c r="C341" s="135"/>
      <c r="D341" s="135"/>
      <c r="E341" s="135"/>
      <c r="F341" s="135"/>
      <c r="G341" s="135"/>
      <c r="H341" s="135"/>
      <c r="I341" s="143"/>
      <c r="J341" s="148"/>
      <c r="K341" s="59" t="s">
        <v>6</v>
      </c>
      <c r="L341" s="59" t="s">
        <v>7</v>
      </c>
      <c r="M341" s="59" t="s">
        <v>8</v>
      </c>
      <c r="N341" s="145"/>
      <c r="O341" s="145"/>
      <c r="P341" s="78"/>
      <c r="Q341" s="78"/>
    </row>
    <row r="342" spans="1:17" s="79" customFormat="1" ht="12" customHeight="1">
      <c r="A342" s="101" t="s">
        <v>17</v>
      </c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78"/>
      <c r="Q342" s="78"/>
    </row>
    <row r="343" spans="1:17" s="79" customFormat="1" ht="13.5" customHeight="1">
      <c r="A343" s="104" t="s">
        <v>30</v>
      </c>
      <c r="B343" s="105"/>
      <c r="C343" s="105"/>
      <c r="D343" s="105"/>
      <c r="E343" s="105"/>
      <c r="F343" s="105"/>
      <c r="G343" s="105"/>
      <c r="H343" s="105"/>
      <c r="I343" s="106"/>
      <c r="J343" s="6">
        <v>60</v>
      </c>
      <c r="K343" s="70">
        <v>0.42</v>
      </c>
      <c r="L343" s="70">
        <v>0.18</v>
      </c>
      <c r="M343" s="70">
        <v>6.54</v>
      </c>
      <c r="N343" s="70">
        <v>30.66</v>
      </c>
      <c r="O343" s="6">
        <v>49</v>
      </c>
      <c r="P343" s="78"/>
      <c r="Q343" s="78"/>
    </row>
    <row r="344" spans="1:17" s="79" customFormat="1" ht="12" customHeight="1">
      <c r="A344" s="198" t="s">
        <v>50</v>
      </c>
      <c r="B344" s="199"/>
      <c r="C344" s="199"/>
      <c r="D344" s="199"/>
      <c r="E344" s="199"/>
      <c r="F344" s="199"/>
      <c r="G344" s="199"/>
      <c r="H344" s="199"/>
      <c r="I344" s="200"/>
      <c r="J344" s="75">
        <v>200</v>
      </c>
      <c r="K344" s="70">
        <v>0.44</v>
      </c>
      <c r="L344" s="70">
        <v>2.8</v>
      </c>
      <c r="M344" s="70">
        <v>110.26</v>
      </c>
      <c r="N344" s="76">
        <v>436.3</v>
      </c>
      <c r="O344" s="75">
        <v>140</v>
      </c>
      <c r="P344" s="78"/>
      <c r="Q344" s="78"/>
    </row>
    <row r="345" spans="1:17" s="79" customFormat="1" ht="12" customHeight="1">
      <c r="A345" s="104" t="s">
        <v>38</v>
      </c>
      <c r="B345" s="105"/>
      <c r="C345" s="105"/>
      <c r="D345" s="105"/>
      <c r="E345" s="105"/>
      <c r="F345" s="105"/>
      <c r="G345" s="105"/>
      <c r="H345" s="105"/>
      <c r="I345" s="106"/>
      <c r="J345" s="6">
        <v>200</v>
      </c>
      <c r="K345" s="70">
        <v>21</v>
      </c>
      <c r="L345" s="70">
        <v>17.399999999999999</v>
      </c>
      <c r="M345" s="70">
        <v>30.2</v>
      </c>
      <c r="N345" s="70">
        <v>358.4</v>
      </c>
      <c r="O345" s="6">
        <v>492</v>
      </c>
      <c r="P345" s="78"/>
      <c r="Q345" s="78"/>
    </row>
    <row r="346" spans="1:17" s="79" customFormat="1" ht="12" customHeight="1">
      <c r="A346" s="126" t="s">
        <v>15</v>
      </c>
      <c r="B346" s="127"/>
      <c r="C346" s="127"/>
      <c r="D346" s="127"/>
      <c r="E346" s="127"/>
      <c r="F346" s="127"/>
      <c r="G346" s="127"/>
      <c r="H346" s="127"/>
      <c r="I346" s="128"/>
      <c r="J346" s="6">
        <v>200</v>
      </c>
      <c r="K346" s="6">
        <v>0.89</v>
      </c>
      <c r="L346" s="6">
        <v>0.13</v>
      </c>
      <c r="M346" s="6">
        <v>31.99</v>
      </c>
      <c r="N346" s="6">
        <v>131.80000000000001</v>
      </c>
      <c r="O346" s="6">
        <v>639</v>
      </c>
      <c r="P346" s="78"/>
      <c r="Q346" s="78"/>
    </row>
    <row r="347" spans="1:17" s="79" customFormat="1" ht="12" customHeight="1">
      <c r="A347" s="126" t="s">
        <v>13</v>
      </c>
      <c r="B347" s="127"/>
      <c r="C347" s="127"/>
      <c r="D347" s="127"/>
      <c r="E347" s="127"/>
      <c r="F347" s="127"/>
      <c r="G347" s="127"/>
      <c r="H347" s="127"/>
      <c r="I347" s="128"/>
      <c r="J347" s="62">
        <v>20</v>
      </c>
      <c r="K347" s="62">
        <v>1.61</v>
      </c>
      <c r="L347" s="62">
        <v>0.2</v>
      </c>
      <c r="M347" s="62">
        <v>9.76</v>
      </c>
      <c r="N347" s="62">
        <v>48.42</v>
      </c>
      <c r="O347" s="6">
        <v>4</v>
      </c>
      <c r="P347" s="78"/>
      <c r="Q347" s="78"/>
    </row>
    <row r="348" spans="1:17" s="79" customFormat="1" ht="12" customHeight="1" thickBot="1">
      <c r="A348" s="132" t="s">
        <v>9</v>
      </c>
      <c r="B348" s="133"/>
      <c r="C348" s="133"/>
      <c r="D348" s="133"/>
      <c r="E348" s="133"/>
      <c r="F348" s="133"/>
      <c r="G348" s="133"/>
      <c r="H348" s="133"/>
      <c r="I348" s="134"/>
      <c r="J348" s="11">
        <v>20</v>
      </c>
      <c r="K348" s="11">
        <v>1.7</v>
      </c>
      <c r="L348" s="11">
        <v>0.66</v>
      </c>
      <c r="M348" s="11">
        <v>9.66</v>
      </c>
      <c r="N348" s="11">
        <v>51.8</v>
      </c>
      <c r="O348" s="66" t="s">
        <v>88</v>
      </c>
      <c r="P348" s="78"/>
      <c r="Q348" s="78"/>
    </row>
    <row r="349" spans="1:17" s="79" customFormat="1" ht="12" customHeight="1" thickBot="1">
      <c r="A349" s="129" t="s">
        <v>10</v>
      </c>
      <c r="B349" s="130"/>
      <c r="C349" s="130"/>
      <c r="D349" s="130"/>
      <c r="E349" s="130"/>
      <c r="F349" s="130"/>
      <c r="G349" s="130"/>
      <c r="H349" s="130"/>
      <c r="I349" s="131"/>
      <c r="J349" s="12">
        <f>J343+J344+J345+J346+J347+J348</f>
        <v>700</v>
      </c>
      <c r="K349" s="12">
        <f t="shared" ref="K349:N349" si="32">K343+K344+K345+K346+K347+K348</f>
        <v>26.06</v>
      </c>
      <c r="L349" s="12">
        <f t="shared" si="32"/>
        <v>21.369999999999997</v>
      </c>
      <c r="M349" s="12">
        <f t="shared" si="32"/>
        <v>198.41</v>
      </c>
      <c r="N349" s="12">
        <f t="shared" si="32"/>
        <v>1057.3800000000001</v>
      </c>
      <c r="O349" s="22" t="s">
        <v>0</v>
      </c>
      <c r="P349" s="78"/>
      <c r="Q349" s="78"/>
    </row>
    <row r="350" spans="1:17" s="79" customFormat="1" ht="12" customHeight="1">
      <c r="A350" s="150" t="s">
        <v>65</v>
      </c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2"/>
      <c r="P350" s="78"/>
      <c r="Q350" s="78"/>
    </row>
    <row r="351" spans="1:17" s="79" customFormat="1" ht="12.95" customHeight="1">
      <c r="A351" s="101" t="s">
        <v>1</v>
      </c>
      <c r="B351" s="101"/>
      <c r="C351" s="101"/>
      <c r="D351" s="101"/>
      <c r="E351" s="101"/>
      <c r="F351" s="101"/>
      <c r="G351" s="101"/>
      <c r="H351" s="101"/>
      <c r="I351" s="101"/>
      <c r="J351" s="101" t="s">
        <v>2</v>
      </c>
      <c r="K351" s="101" t="s">
        <v>3</v>
      </c>
      <c r="L351" s="101"/>
      <c r="M351" s="101"/>
      <c r="N351" s="101" t="s">
        <v>4</v>
      </c>
      <c r="O351" s="101" t="s">
        <v>5</v>
      </c>
      <c r="P351" s="78"/>
      <c r="Q351" s="78"/>
    </row>
    <row r="352" spans="1:17" s="79" customFormat="1" ht="12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52" t="s">
        <v>6</v>
      </c>
      <c r="L352" s="52" t="s">
        <v>7</v>
      </c>
      <c r="M352" s="52" t="s">
        <v>8</v>
      </c>
      <c r="N352" s="101"/>
      <c r="O352" s="101"/>
      <c r="P352" s="78"/>
      <c r="Q352" s="78"/>
    </row>
    <row r="353" spans="1:17" s="79" customFormat="1" ht="13.5" customHeight="1">
      <c r="A353" s="138" t="s">
        <v>78</v>
      </c>
      <c r="B353" s="139"/>
      <c r="C353" s="139"/>
      <c r="D353" s="139"/>
      <c r="E353" s="139"/>
      <c r="F353" s="139"/>
      <c r="G353" s="139"/>
      <c r="H353" s="139"/>
      <c r="I353" s="207"/>
      <c r="J353" s="37">
        <v>80</v>
      </c>
      <c r="K353" s="98">
        <v>5.96</v>
      </c>
      <c r="L353" s="98">
        <v>10.02</v>
      </c>
      <c r="M353" s="98">
        <v>41.7</v>
      </c>
      <c r="N353" s="98">
        <v>270.3</v>
      </c>
      <c r="O353" s="37">
        <v>424</v>
      </c>
      <c r="P353" s="78"/>
      <c r="Q353" s="78"/>
    </row>
    <row r="354" spans="1:17" s="79" customFormat="1" ht="12" customHeight="1" thickBot="1">
      <c r="A354" s="107" t="s">
        <v>68</v>
      </c>
      <c r="B354" s="108"/>
      <c r="C354" s="108"/>
      <c r="D354" s="108"/>
      <c r="E354" s="108"/>
      <c r="F354" s="108"/>
      <c r="G354" s="108"/>
      <c r="H354" s="108"/>
      <c r="I354" s="147"/>
      <c r="J354" s="11">
        <v>200</v>
      </c>
      <c r="K354" s="11">
        <v>0.8</v>
      </c>
      <c r="L354" s="11">
        <v>0</v>
      </c>
      <c r="M354" s="11">
        <v>23</v>
      </c>
      <c r="N354" s="84">
        <v>94</v>
      </c>
      <c r="O354" s="11"/>
      <c r="P354" s="78"/>
      <c r="Q354" s="78"/>
    </row>
    <row r="355" spans="1:17" s="79" customFormat="1" ht="12" customHeight="1" thickBot="1">
      <c r="A355" s="110" t="s">
        <v>10</v>
      </c>
      <c r="B355" s="111"/>
      <c r="C355" s="111"/>
      <c r="D355" s="111"/>
      <c r="E355" s="111"/>
      <c r="F355" s="111"/>
      <c r="G355" s="111"/>
      <c r="H355" s="111"/>
      <c r="I355" s="111"/>
      <c r="J355" s="12">
        <f>J353+J354</f>
        <v>280</v>
      </c>
      <c r="K355" s="12">
        <f t="shared" ref="K355:N355" si="33">K353+K354</f>
        <v>6.76</v>
      </c>
      <c r="L355" s="12">
        <f t="shared" si="33"/>
        <v>10.02</v>
      </c>
      <c r="M355" s="12">
        <f t="shared" si="33"/>
        <v>64.7</v>
      </c>
      <c r="N355" s="12">
        <f t="shared" si="33"/>
        <v>364.3</v>
      </c>
      <c r="O355" s="21"/>
      <c r="P355" s="78"/>
      <c r="Q355" s="78"/>
    </row>
    <row r="356" spans="1:17" s="79" customFormat="1" ht="12" customHeight="1" thickBot="1">
      <c r="A356" s="129" t="s">
        <v>57</v>
      </c>
      <c r="B356" s="130"/>
      <c r="C356" s="130"/>
      <c r="D356" s="130"/>
      <c r="E356" s="130"/>
      <c r="F356" s="130"/>
      <c r="G356" s="130"/>
      <c r="H356" s="130"/>
      <c r="I356" s="157"/>
      <c r="J356" s="12">
        <f>J349+J355</f>
        <v>980</v>
      </c>
      <c r="K356" s="12">
        <f t="shared" ref="K356:N356" si="34">K349+K355</f>
        <v>32.82</v>
      </c>
      <c r="L356" s="12">
        <f t="shared" si="34"/>
        <v>31.389999999999997</v>
      </c>
      <c r="M356" s="12">
        <f t="shared" si="34"/>
        <v>263.11</v>
      </c>
      <c r="N356" s="12">
        <f t="shared" si="34"/>
        <v>1421.68</v>
      </c>
      <c r="O356" s="21"/>
      <c r="P356" s="78"/>
      <c r="Q356" s="78"/>
    </row>
    <row r="357" spans="1:17" s="79" customFormat="1" ht="20.25" customHeight="1">
      <c r="A357" s="191" t="s">
        <v>21</v>
      </c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78"/>
      <c r="Q357" s="78"/>
    </row>
    <row r="358" spans="1:17" s="79" customFormat="1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116" t="s">
        <v>62</v>
      </c>
      <c r="K358" s="116"/>
      <c r="L358" s="36"/>
      <c r="M358" s="36"/>
      <c r="N358" s="36"/>
      <c r="O358" s="36"/>
      <c r="P358" s="78"/>
      <c r="Q358" s="78"/>
    </row>
    <row r="359" spans="1:17" s="79" customFormat="1" ht="11.25" customHeight="1">
      <c r="A359" s="117" t="s">
        <v>1</v>
      </c>
      <c r="B359" s="118"/>
      <c r="C359" s="118"/>
      <c r="D359" s="118"/>
      <c r="E359" s="118"/>
      <c r="F359" s="118"/>
      <c r="G359" s="118"/>
      <c r="H359" s="118"/>
      <c r="I359" s="119"/>
      <c r="J359" s="101" t="s">
        <v>2</v>
      </c>
      <c r="K359" s="101" t="s">
        <v>3</v>
      </c>
      <c r="L359" s="101"/>
      <c r="M359" s="101"/>
      <c r="N359" s="101" t="s">
        <v>4</v>
      </c>
      <c r="O359" s="102" t="s">
        <v>5</v>
      </c>
      <c r="P359" s="78"/>
      <c r="Q359" s="78"/>
    </row>
    <row r="360" spans="1:17" s="79" customFormat="1" ht="12" customHeight="1">
      <c r="A360" s="120"/>
      <c r="B360" s="121"/>
      <c r="C360" s="121"/>
      <c r="D360" s="121"/>
      <c r="E360" s="121"/>
      <c r="F360" s="121"/>
      <c r="G360" s="121"/>
      <c r="H360" s="121"/>
      <c r="I360" s="122"/>
      <c r="J360" s="101"/>
      <c r="K360" s="52" t="s">
        <v>6</v>
      </c>
      <c r="L360" s="52" t="s">
        <v>7</v>
      </c>
      <c r="M360" s="52" t="s">
        <v>8</v>
      </c>
      <c r="N360" s="101"/>
      <c r="O360" s="123"/>
      <c r="P360" s="78"/>
      <c r="Q360" s="78"/>
    </row>
    <row r="361" spans="1:17" s="79" customFormat="1" ht="12" customHeight="1">
      <c r="A361" s="124" t="s">
        <v>42</v>
      </c>
      <c r="B361" s="125"/>
      <c r="C361" s="125"/>
      <c r="D361" s="125"/>
      <c r="E361" s="125"/>
      <c r="F361" s="125"/>
      <c r="G361" s="125"/>
      <c r="H361" s="125"/>
      <c r="I361" s="125"/>
      <c r="J361" s="190"/>
      <c r="K361" s="190"/>
      <c r="L361" s="190"/>
      <c r="M361" s="190"/>
      <c r="N361" s="190"/>
      <c r="O361" s="125"/>
      <c r="P361" s="78"/>
      <c r="Q361" s="78"/>
    </row>
    <row r="362" spans="1:17" s="79" customFormat="1" ht="14.25" customHeight="1">
      <c r="A362" s="104" t="s">
        <v>24</v>
      </c>
      <c r="B362" s="105"/>
      <c r="C362" s="105"/>
      <c r="D362" s="105"/>
      <c r="E362" s="105"/>
      <c r="F362" s="105"/>
      <c r="G362" s="105"/>
      <c r="H362" s="105"/>
      <c r="I362" s="106"/>
      <c r="J362" s="60">
        <v>10</v>
      </c>
      <c r="K362" s="61">
        <v>0.05</v>
      </c>
      <c r="L362" s="61">
        <v>8.25</v>
      </c>
      <c r="M362" s="61">
        <v>0.1</v>
      </c>
      <c r="N362" s="61">
        <v>74.7</v>
      </c>
      <c r="O362" s="6">
        <v>96</v>
      </c>
      <c r="P362" s="78"/>
      <c r="Q362" s="78"/>
    </row>
    <row r="363" spans="1:17" s="79" customFormat="1" ht="14.25" customHeight="1">
      <c r="A363" s="104" t="s">
        <v>51</v>
      </c>
      <c r="B363" s="105"/>
      <c r="C363" s="105"/>
      <c r="D363" s="105"/>
      <c r="E363" s="105"/>
      <c r="F363" s="105"/>
      <c r="G363" s="105"/>
      <c r="H363" s="105"/>
      <c r="I363" s="106"/>
      <c r="J363" s="6">
        <v>170</v>
      </c>
      <c r="K363" s="63">
        <v>2.64</v>
      </c>
      <c r="L363" s="63">
        <v>10.029999999999999</v>
      </c>
      <c r="M363" s="63">
        <v>42.67</v>
      </c>
      <c r="N363" s="63">
        <v>306</v>
      </c>
      <c r="O363" s="6">
        <v>334</v>
      </c>
      <c r="P363" s="78"/>
      <c r="Q363" s="78"/>
    </row>
    <row r="364" spans="1:17" s="79" customFormat="1" ht="12" customHeight="1">
      <c r="A364" s="104" t="s">
        <v>11</v>
      </c>
      <c r="B364" s="105"/>
      <c r="C364" s="105"/>
      <c r="D364" s="105"/>
      <c r="E364" s="105"/>
      <c r="F364" s="105"/>
      <c r="G364" s="105"/>
      <c r="H364" s="105"/>
      <c r="I364" s="106"/>
      <c r="J364" s="6">
        <v>200</v>
      </c>
      <c r="K364" s="6">
        <v>0</v>
      </c>
      <c r="L364" s="6">
        <v>0</v>
      </c>
      <c r="M364" s="6">
        <v>5.6</v>
      </c>
      <c r="N364" s="6">
        <v>22.2</v>
      </c>
      <c r="O364" s="6">
        <v>685</v>
      </c>
      <c r="P364" s="78"/>
      <c r="Q364" s="78"/>
    </row>
    <row r="365" spans="1:17" s="79" customFormat="1" ht="12" customHeight="1">
      <c r="A365" s="126" t="s">
        <v>26</v>
      </c>
      <c r="B365" s="127"/>
      <c r="C365" s="127"/>
      <c r="D365" s="127"/>
      <c r="E365" s="127"/>
      <c r="F365" s="127"/>
      <c r="G365" s="127"/>
      <c r="H365" s="127"/>
      <c r="I365" s="128"/>
      <c r="J365" s="62">
        <v>30</v>
      </c>
      <c r="K365" s="62">
        <v>2.58</v>
      </c>
      <c r="L365" s="62">
        <v>0.15</v>
      </c>
      <c r="M365" s="62">
        <v>16.47</v>
      </c>
      <c r="N365" s="62">
        <v>76.2</v>
      </c>
      <c r="O365" s="65" t="s">
        <v>87</v>
      </c>
      <c r="P365" s="78"/>
      <c r="Q365" s="78"/>
    </row>
    <row r="366" spans="1:17" s="79" customFormat="1" ht="12" customHeight="1" thickBot="1">
      <c r="A366" s="168" t="s">
        <v>89</v>
      </c>
      <c r="B366" s="169"/>
      <c r="C366" s="169"/>
      <c r="D366" s="169"/>
      <c r="E366" s="169"/>
      <c r="F366" s="169"/>
      <c r="G366" s="169"/>
      <c r="H366" s="169"/>
      <c r="I366" s="170"/>
      <c r="J366" s="11">
        <v>100</v>
      </c>
      <c r="K366" s="11">
        <v>0.4</v>
      </c>
      <c r="L366" s="11">
        <v>0.2</v>
      </c>
      <c r="M366" s="11">
        <v>9.9</v>
      </c>
      <c r="N366" s="11">
        <v>47</v>
      </c>
      <c r="O366" s="11">
        <v>3</v>
      </c>
      <c r="P366" s="78"/>
      <c r="Q366" s="78"/>
    </row>
    <row r="367" spans="1:17" s="79" customFormat="1" ht="12" customHeight="1" thickBot="1">
      <c r="A367" s="129" t="s">
        <v>10</v>
      </c>
      <c r="B367" s="130"/>
      <c r="C367" s="130"/>
      <c r="D367" s="130"/>
      <c r="E367" s="130"/>
      <c r="F367" s="130"/>
      <c r="G367" s="130"/>
      <c r="H367" s="130"/>
      <c r="I367" s="131"/>
      <c r="J367" s="12">
        <f>J362+J363+J364+J365+J366</f>
        <v>510</v>
      </c>
      <c r="K367" s="12">
        <f t="shared" ref="K367:N367" si="35">K362+K363+K364+K365+K366</f>
        <v>5.67</v>
      </c>
      <c r="L367" s="12">
        <f t="shared" si="35"/>
        <v>18.63</v>
      </c>
      <c r="M367" s="12">
        <f t="shared" si="35"/>
        <v>74.740000000000009</v>
      </c>
      <c r="N367" s="12">
        <f t="shared" si="35"/>
        <v>526.09999999999991</v>
      </c>
      <c r="O367" s="20" t="s">
        <v>0</v>
      </c>
      <c r="P367" s="78"/>
      <c r="Q367" s="78"/>
    </row>
    <row r="368" spans="1:17" s="79" customFormat="1" ht="11.25" customHeight="1">
      <c r="A368" s="136" t="s">
        <v>43</v>
      </c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25"/>
      <c r="P368" s="78"/>
      <c r="Q368" s="78"/>
    </row>
    <row r="369" spans="1:17" s="79" customFormat="1" ht="14.25" customHeight="1">
      <c r="A369" s="104" t="s">
        <v>24</v>
      </c>
      <c r="B369" s="105"/>
      <c r="C369" s="105"/>
      <c r="D369" s="105"/>
      <c r="E369" s="105"/>
      <c r="F369" s="105"/>
      <c r="G369" s="105"/>
      <c r="H369" s="105"/>
      <c r="I369" s="106"/>
      <c r="J369" s="60">
        <v>10</v>
      </c>
      <c r="K369" s="61">
        <v>0.05</v>
      </c>
      <c r="L369" s="61">
        <v>8.25</v>
      </c>
      <c r="M369" s="61">
        <v>0.1</v>
      </c>
      <c r="N369" s="61">
        <v>74.7</v>
      </c>
      <c r="O369" s="6">
        <v>96</v>
      </c>
      <c r="P369" s="78"/>
      <c r="Q369" s="78"/>
    </row>
    <row r="370" spans="1:17" s="79" customFormat="1" ht="14.25" customHeight="1">
      <c r="A370" s="104" t="s">
        <v>133</v>
      </c>
      <c r="B370" s="105"/>
      <c r="C370" s="105"/>
      <c r="D370" s="105"/>
      <c r="E370" s="105"/>
      <c r="F370" s="105"/>
      <c r="G370" s="105"/>
      <c r="H370" s="105"/>
      <c r="I370" s="106"/>
      <c r="J370" s="6">
        <v>165</v>
      </c>
      <c r="K370" s="63">
        <v>8.5500000000000007</v>
      </c>
      <c r="L370" s="63">
        <v>2.4500000000000002</v>
      </c>
      <c r="M370" s="63">
        <v>9.9</v>
      </c>
      <c r="N370" s="63">
        <v>164.5</v>
      </c>
      <c r="O370" s="6" t="s">
        <v>134</v>
      </c>
      <c r="P370" s="78"/>
      <c r="Q370" s="78"/>
    </row>
    <row r="371" spans="1:17" s="79" customFormat="1" ht="12" customHeight="1">
      <c r="A371" s="126" t="s">
        <v>15</v>
      </c>
      <c r="B371" s="127"/>
      <c r="C371" s="127"/>
      <c r="D371" s="127"/>
      <c r="E371" s="127"/>
      <c r="F371" s="127"/>
      <c r="G371" s="127"/>
      <c r="H371" s="127"/>
      <c r="I371" s="128"/>
      <c r="J371" s="6">
        <v>200</v>
      </c>
      <c r="K371" s="6">
        <v>0.89</v>
      </c>
      <c r="L371" s="6">
        <v>0.13</v>
      </c>
      <c r="M371" s="6">
        <v>31.99</v>
      </c>
      <c r="N371" s="6">
        <v>131.80000000000001</v>
      </c>
      <c r="O371" s="6">
        <v>639</v>
      </c>
      <c r="P371" s="78"/>
      <c r="Q371" s="78"/>
    </row>
    <row r="372" spans="1:17" s="79" customFormat="1" ht="12" customHeight="1">
      <c r="A372" s="126" t="s">
        <v>26</v>
      </c>
      <c r="B372" s="127"/>
      <c r="C372" s="127"/>
      <c r="D372" s="127"/>
      <c r="E372" s="127"/>
      <c r="F372" s="127"/>
      <c r="G372" s="127"/>
      <c r="H372" s="127"/>
      <c r="I372" s="128"/>
      <c r="J372" s="62">
        <v>30</v>
      </c>
      <c r="K372" s="62">
        <v>2.58</v>
      </c>
      <c r="L372" s="62">
        <v>0.15</v>
      </c>
      <c r="M372" s="62">
        <v>16.47</v>
      </c>
      <c r="N372" s="62">
        <v>76.2</v>
      </c>
      <c r="O372" s="65" t="s">
        <v>87</v>
      </c>
      <c r="P372" s="78"/>
      <c r="Q372" s="78"/>
    </row>
    <row r="373" spans="1:17" s="79" customFormat="1" ht="12" customHeight="1" thickBot="1">
      <c r="A373" s="168" t="s">
        <v>89</v>
      </c>
      <c r="B373" s="169"/>
      <c r="C373" s="169"/>
      <c r="D373" s="169"/>
      <c r="E373" s="169"/>
      <c r="F373" s="169"/>
      <c r="G373" s="169"/>
      <c r="H373" s="169"/>
      <c r="I373" s="170"/>
      <c r="J373" s="11">
        <v>100</v>
      </c>
      <c r="K373" s="11">
        <v>0.4</v>
      </c>
      <c r="L373" s="11">
        <v>0.2</v>
      </c>
      <c r="M373" s="11">
        <v>9.9</v>
      </c>
      <c r="N373" s="11">
        <v>47</v>
      </c>
      <c r="O373" s="11">
        <v>3</v>
      </c>
      <c r="P373" s="78"/>
      <c r="Q373" s="78"/>
    </row>
    <row r="374" spans="1:17" s="79" customFormat="1" ht="12" customHeight="1" thickBot="1">
      <c r="A374" s="129" t="s">
        <v>10</v>
      </c>
      <c r="B374" s="130"/>
      <c r="C374" s="130"/>
      <c r="D374" s="130"/>
      <c r="E374" s="130"/>
      <c r="F374" s="130"/>
      <c r="G374" s="130"/>
      <c r="H374" s="130"/>
      <c r="I374" s="131"/>
      <c r="J374" s="12">
        <f>J369+J370+J371+J372+J373</f>
        <v>505</v>
      </c>
      <c r="K374" s="12">
        <f t="shared" ref="K374:N374" si="36">K369+K370+K371+K372+K373</f>
        <v>12.470000000000002</v>
      </c>
      <c r="L374" s="12">
        <f t="shared" si="36"/>
        <v>11.18</v>
      </c>
      <c r="M374" s="12">
        <f t="shared" si="36"/>
        <v>68.36</v>
      </c>
      <c r="N374" s="12">
        <f t="shared" si="36"/>
        <v>494.2</v>
      </c>
      <c r="O374" s="20" t="s">
        <v>0</v>
      </c>
      <c r="P374" s="78"/>
      <c r="Q374" s="78"/>
    </row>
    <row r="375" spans="1:17" s="79" customFormat="1" ht="13.5" customHeight="1">
      <c r="A375" s="121" t="s">
        <v>75</v>
      </c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78"/>
      <c r="Q375" s="78"/>
    </row>
    <row r="376" spans="1:17" s="79" customFormat="1" ht="12" customHeight="1">
      <c r="A376" s="117" t="s">
        <v>1</v>
      </c>
      <c r="B376" s="118"/>
      <c r="C376" s="118"/>
      <c r="D376" s="118"/>
      <c r="E376" s="118"/>
      <c r="F376" s="118"/>
      <c r="G376" s="118"/>
      <c r="H376" s="118"/>
      <c r="I376" s="119"/>
      <c r="J376" s="101" t="s">
        <v>2</v>
      </c>
      <c r="K376" s="101" t="s">
        <v>3</v>
      </c>
      <c r="L376" s="101"/>
      <c r="M376" s="101"/>
      <c r="N376" s="101" t="s">
        <v>4</v>
      </c>
      <c r="O376" s="102" t="s">
        <v>5</v>
      </c>
      <c r="P376" s="78"/>
      <c r="Q376" s="78"/>
    </row>
    <row r="377" spans="1:17" s="79" customFormat="1" ht="13.5" customHeight="1">
      <c r="A377" s="120"/>
      <c r="B377" s="121"/>
      <c r="C377" s="121"/>
      <c r="D377" s="121"/>
      <c r="E377" s="121"/>
      <c r="F377" s="121"/>
      <c r="G377" s="121"/>
      <c r="H377" s="121"/>
      <c r="I377" s="122"/>
      <c r="J377" s="101"/>
      <c r="K377" s="52" t="s">
        <v>6</v>
      </c>
      <c r="L377" s="52" t="s">
        <v>7</v>
      </c>
      <c r="M377" s="52" t="s">
        <v>8</v>
      </c>
      <c r="N377" s="101"/>
      <c r="O377" s="103"/>
      <c r="P377" s="78"/>
      <c r="Q377" s="78"/>
    </row>
    <row r="378" spans="1:17" s="79" customFormat="1" ht="12" customHeight="1">
      <c r="A378" s="104" t="s">
        <v>39</v>
      </c>
      <c r="B378" s="105"/>
      <c r="C378" s="105"/>
      <c r="D378" s="105"/>
      <c r="E378" s="105"/>
      <c r="F378" s="105"/>
      <c r="G378" s="105"/>
      <c r="H378" s="105"/>
      <c r="I378" s="106"/>
      <c r="J378" s="6">
        <v>60</v>
      </c>
      <c r="K378" s="62">
        <v>0.42</v>
      </c>
      <c r="L378" s="62">
        <v>7.25</v>
      </c>
      <c r="M378" s="62">
        <v>1.32</v>
      </c>
      <c r="N378" s="62">
        <v>72.12</v>
      </c>
      <c r="O378" s="6">
        <v>16</v>
      </c>
      <c r="P378" s="88"/>
      <c r="Q378" s="78"/>
    </row>
    <row r="379" spans="1:17" s="79" customFormat="1" ht="12" customHeight="1">
      <c r="A379" s="104" t="s">
        <v>16</v>
      </c>
      <c r="B379" s="105"/>
      <c r="C379" s="105"/>
      <c r="D379" s="105"/>
      <c r="E379" s="105"/>
      <c r="F379" s="105"/>
      <c r="G379" s="105"/>
      <c r="H379" s="105"/>
      <c r="I379" s="106"/>
      <c r="J379" s="6">
        <v>200</v>
      </c>
      <c r="K379" s="6">
        <v>8.8000000000000007</v>
      </c>
      <c r="L379" s="6">
        <v>4.8</v>
      </c>
      <c r="M379" s="6">
        <v>17.8</v>
      </c>
      <c r="N379" s="62">
        <v>132</v>
      </c>
      <c r="O379" s="6">
        <v>139</v>
      </c>
      <c r="P379" s="88"/>
      <c r="Q379" s="78"/>
    </row>
    <row r="380" spans="1:17" s="79" customFormat="1" ht="12" customHeight="1">
      <c r="A380" s="104" t="s">
        <v>11</v>
      </c>
      <c r="B380" s="105"/>
      <c r="C380" s="105"/>
      <c r="D380" s="105"/>
      <c r="E380" s="105"/>
      <c r="F380" s="105"/>
      <c r="G380" s="105"/>
      <c r="H380" s="105"/>
      <c r="I380" s="106"/>
      <c r="J380" s="6">
        <v>180</v>
      </c>
      <c r="K380" s="6">
        <v>0</v>
      </c>
      <c r="L380" s="6">
        <v>0</v>
      </c>
      <c r="M380" s="6">
        <v>5.04</v>
      </c>
      <c r="N380" s="6">
        <v>19.98</v>
      </c>
      <c r="O380" s="6">
        <v>685</v>
      </c>
      <c r="P380" s="89"/>
      <c r="Q380" s="78"/>
    </row>
    <row r="381" spans="1:17" s="79" customFormat="1" ht="12" customHeight="1" thickBot="1">
      <c r="A381" s="126" t="s">
        <v>13</v>
      </c>
      <c r="B381" s="127"/>
      <c r="C381" s="127"/>
      <c r="D381" s="127"/>
      <c r="E381" s="127"/>
      <c r="F381" s="127"/>
      <c r="G381" s="127"/>
      <c r="H381" s="127"/>
      <c r="I381" s="128"/>
      <c r="J381" s="62">
        <v>20</v>
      </c>
      <c r="K381" s="62">
        <v>1.61</v>
      </c>
      <c r="L381" s="62">
        <v>0.2</v>
      </c>
      <c r="M381" s="62">
        <v>9.76</v>
      </c>
      <c r="N381" s="62">
        <v>48.42</v>
      </c>
      <c r="O381" s="6">
        <v>4</v>
      </c>
      <c r="P381" s="89"/>
      <c r="Q381" s="78"/>
    </row>
    <row r="382" spans="1:17" s="79" customFormat="1" ht="12" customHeight="1" thickBot="1">
      <c r="A382" s="129" t="s">
        <v>10</v>
      </c>
      <c r="B382" s="130"/>
      <c r="C382" s="130"/>
      <c r="D382" s="130"/>
      <c r="E382" s="130"/>
      <c r="F382" s="130"/>
      <c r="G382" s="130"/>
      <c r="H382" s="130"/>
      <c r="I382" s="131"/>
      <c r="J382" s="12">
        <f>J378+J379+J380+J381</f>
        <v>460</v>
      </c>
      <c r="K382" s="12">
        <f t="shared" ref="K382:N382" si="37">K378+K379+K380+K381</f>
        <v>10.83</v>
      </c>
      <c r="L382" s="12">
        <f t="shared" si="37"/>
        <v>12.25</v>
      </c>
      <c r="M382" s="12">
        <f t="shared" si="37"/>
        <v>33.92</v>
      </c>
      <c r="N382" s="12">
        <f t="shared" si="37"/>
        <v>272.52</v>
      </c>
      <c r="O382" s="22" t="s">
        <v>0</v>
      </c>
      <c r="P382" s="78"/>
      <c r="Q382" s="78"/>
    </row>
    <row r="383" spans="1:17" s="79" customFormat="1" ht="12" customHeight="1" thickBot="1">
      <c r="A383" s="25" t="s">
        <v>57</v>
      </c>
      <c r="B383" s="26"/>
      <c r="C383" s="26"/>
      <c r="D383" s="26"/>
      <c r="E383" s="26"/>
      <c r="F383" s="26"/>
      <c r="G383" s="26"/>
      <c r="H383" s="26"/>
      <c r="I383" s="26"/>
      <c r="J383" s="12" t="s">
        <v>83</v>
      </c>
      <c r="K383" s="12" t="s">
        <v>135</v>
      </c>
      <c r="L383" s="12" t="s">
        <v>136</v>
      </c>
      <c r="M383" s="12" t="s">
        <v>137</v>
      </c>
      <c r="N383" s="27" t="s">
        <v>138</v>
      </c>
      <c r="O383" s="22"/>
      <c r="P383" s="78"/>
      <c r="Q383" s="78"/>
    </row>
    <row r="384" spans="1:17" s="79" customFormat="1" ht="9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16"/>
      <c r="O384" s="4"/>
      <c r="P384" s="78"/>
      <c r="Q384" s="78"/>
    </row>
    <row r="385" spans="1:17" s="79" customFormat="1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101" t="s">
        <v>63</v>
      </c>
      <c r="K385" s="101"/>
      <c r="L385" s="58"/>
      <c r="M385" s="58"/>
      <c r="N385" s="16"/>
      <c r="O385" s="4"/>
      <c r="P385" s="78"/>
      <c r="Q385" s="78"/>
    </row>
    <row r="386" spans="1:17" s="79" customFormat="1" ht="12" customHeight="1">
      <c r="A386" s="117" t="s">
        <v>1</v>
      </c>
      <c r="B386" s="118"/>
      <c r="C386" s="118"/>
      <c r="D386" s="118"/>
      <c r="E386" s="118"/>
      <c r="F386" s="118"/>
      <c r="G386" s="118"/>
      <c r="H386" s="118"/>
      <c r="I386" s="119"/>
      <c r="J386" s="101" t="s">
        <v>2</v>
      </c>
      <c r="K386" s="101" t="s">
        <v>3</v>
      </c>
      <c r="L386" s="101"/>
      <c r="M386" s="101"/>
      <c r="N386" s="101" t="s">
        <v>4</v>
      </c>
      <c r="O386" s="102" t="s">
        <v>5</v>
      </c>
      <c r="P386" s="78"/>
      <c r="Q386" s="78"/>
    </row>
    <row r="387" spans="1:17" s="79" customFormat="1" ht="13.5" customHeight="1">
      <c r="A387" s="120"/>
      <c r="B387" s="121"/>
      <c r="C387" s="121"/>
      <c r="D387" s="121"/>
      <c r="E387" s="121"/>
      <c r="F387" s="121"/>
      <c r="G387" s="121"/>
      <c r="H387" s="121"/>
      <c r="I387" s="122"/>
      <c r="J387" s="101"/>
      <c r="K387" s="52" t="s">
        <v>6</v>
      </c>
      <c r="L387" s="52" t="s">
        <v>7</v>
      </c>
      <c r="M387" s="52" t="s">
        <v>8</v>
      </c>
      <c r="N387" s="101"/>
      <c r="O387" s="103"/>
      <c r="P387" s="78"/>
      <c r="Q387" s="78"/>
    </row>
    <row r="388" spans="1:17" s="79" customFormat="1" ht="12" customHeight="1">
      <c r="A388" s="104" t="s">
        <v>39</v>
      </c>
      <c r="B388" s="105"/>
      <c r="C388" s="105"/>
      <c r="D388" s="105"/>
      <c r="E388" s="105"/>
      <c r="F388" s="105"/>
      <c r="G388" s="105"/>
      <c r="H388" s="105"/>
      <c r="I388" s="106"/>
      <c r="J388" s="6">
        <v>60</v>
      </c>
      <c r="K388" s="62">
        <v>0.42</v>
      </c>
      <c r="L388" s="62">
        <v>7.25</v>
      </c>
      <c r="M388" s="62">
        <v>1.32</v>
      </c>
      <c r="N388" s="62">
        <v>72.12</v>
      </c>
      <c r="O388" s="6">
        <v>16</v>
      </c>
      <c r="P388" s="88"/>
      <c r="Q388" s="78"/>
    </row>
    <row r="389" spans="1:17" s="79" customFormat="1" ht="12" customHeight="1">
      <c r="A389" s="104" t="s">
        <v>16</v>
      </c>
      <c r="B389" s="105"/>
      <c r="C389" s="105"/>
      <c r="D389" s="105"/>
      <c r="E389" s="105"/>
      <c r="F389" s="105"/>
      <c r="G389" s="105"/>
      <c r="H389" s="105"/>
      <c r="I389" s="106"/>
      <c r="J389" s="6">
        <v>200</v>
      </c>
      <c r="K389" s="6">
        <v>8.8000000000000007</v>
      </c>
      <c r="L389" s="6">
        <v>4.8</v>
      </c>
      <c r="M389" s="6">
        <v>17.8</v>
      </c>
      <c r="N389" s="62">
        <v>132</v>
      </c>
      <c r="O389" s="6">
        <v>139</v>
      </c>
      <c r="P389" s="88"/>
      <c r="Q389" s="78"/>
    </row>
    <row r="390" spans="1:17" s="79" customFormat="1" ht="12" customHeight="1">
      <c r="A390" s="104" t="s">
        <v>28</v>
      </c>
      <c r="B390" s="105"/>
      <c r="C390" s="105"/>
      <c r="D390" s="105"/>
      <c r="E390" s="105"/>
      <c r="F390" s="105"/>
      <c r="G390" s="105"/>
      <c r="H390" s="105"/>
      <c r="I390" s="146"/>
      <c r="J390" s="69" t="s">
        <v>58</v>
      </c>
      <c r="K390" s="70">
        <v>16.47</v>
      </c>
      <c r="L390" s="70">
        <v>4.41</v>
      </c>
      <c r="M390" s="70">
        <v>1.53</v>
      </c>
      <c r="N390" s="70">
        <v>111.96</v>
      </c>
      <c r="O390" s="6">
        <v>499</v>
      </c>
      <c r="P390" s="90"/>
      <c r="Q390" s="78"/>
    </row>
    <row r="391" spans="1:17" s="79" customFormat="1" ht="12" customHeight="1">
      <c r="A391" s="104" t="s">
        <v>14</v>
      </c>
      <c r="B391" s="105"/>
      <c r="C391" s="105"/>
      <c r="D391" s="105"/>
      <c r="E391" s="105"/>
      <c r="F391" s="105"/>
      <c r="G391" s="105"/>
      <c r="H391" s="105"/>
      <c r="I391" s="106"/>
      <c r="J391" s="6">
        <v>150</v>
      </c>
      <c r="K391" s="62">
        <v>5.0999999999999996</v>
      </c>
      <c r="L391" s="62">
        <v>0.6</v>
      </c>
      <c r="M391" s="62">
        <v>34.5</v>
      </c>
      <c r="N391" s="62">
        <v>166.5</v>
      </c>
      <c r="O391" s="6">
        <v>516</v>
      </c>
      <c r="P391" s="90"/>
      <c r="Q391" s="78"/>
    </row>
    <row r="392" spans="1:17" s="79" customFormat="1" ht="12" customHeight="1">
      <c r="A392" s="104" t="s">
        <v>11</v>
      </c>
      <c r="B392" s="105"/>
      <c r="C392" s="105"/>
      <c r="D392" s="105"/>
      <c r="E392" s="105"/>
      <c r="F392" s="105"/>
      <c r="G392" s="105"/>
      <c r="H392" s="105"/>
      <c r="I392" s="106"/>
      <c r="J392" s="6">
        <v>180</v>
      </c>
      <c r="K392" s="6">
        <v>0</v>
      </c>
      <c r="L392" s="6">
        <v>0</v>
      </c>
      <c r="M392" s="6">
        <v>5.04</v>
      </c>
      <c r="N392" s="6">
        <v>19.98</v>
      </c>
      <c r="O392" s="6">
        <v>685</v>
      </c>
      <c r="P392" s="89"/>
      <c r="Q392" s="78"/>
    </row>
    <row r="393" spans="1:17" s="79" customFormat="1" ht="12" customHeight="1">
      <c r="A393" s="126" t="s">
        <v>13</v>
      </c>
      <c r="B393" s="127"/>
      <c r="C393" s="127"/>
      <c r="D393" s="127"/>
      <c r="E393" s="127"/>
      <c r="F393" s="127"/>
      <c r="G393" s="127"/>
      <c r="H393" s="127"/>
      <c r="I393" s="128"/>
      <c r="J393" s="62">
        <v>20</v>
      </c>
      <c r="K393" s="62">
        <v>1.61</v>
      </c>
      <c r="L393" s="62">
        <v>0.2</v>
      </c>
      <c r="M393" s="62">
        <v>9.76</v>
      </c>
      <c r="N393" s="62">
        <v>48.42</v>
      </c>
      <c r="O393" s="6">
        <v>4</v>
      </c>
      <c r="P393" s="89"/>
      <c r="Q393" s="78"/>
    </row>
    <row r="394" spans="1:17" s="79" customFormat="1" ht="12" customHeight="1" thickBot="1">
      <c r="A394" s="132" t="s">
        <v>9</v>
      </c>
      <c r="B394" s="133"/>
      <c r="C394" s="133"/>
      <c r="D394" s="133"/>
      <c r="E394" s="133"/>
      <c r="F394" s="133"/>
      <c r="G394" s="133"/>
      <c r="H394" s="133"/>
      <c r="I394" s="134"/>
      <c r="J394" s="11">
        <v>10</v>
      </c>
      <c r="K394" s="11">
        <v>0.85</v>
      </c>
      <c r="L394" s="11">
        <v>0.33</v>
      </c>
      <c r="M394" s="11">
        <v>4.83</v>
      </c>
      <c r="N394" s="11">
        <v>25.9</v>
      </c>
      <c r="O394" s="66" t="s">
        <v>88</v>
      </c>
      <c r="P394" s="5"/>
      <c r="Q394" s="78"/>
    </row>
    <row r="395" spans="1:17" s="79" customFormat="1" ht="12" customHeight="1" thickBot="1">
      <c r="A395" s="129" t="s">
        <v>10</v>
      </c>
      <c r="B395" s="130"/>
      <c r="C395" s="130"/>
      <c r="D395" s="130"/>
      <c r="E395" s="130"/>
      <c r="F395" s="130"/>
      <c r="G395" s="130"/>
      <c r="H395" s="130"/>
      <c r="I395" s="131"/>
      <c r="J395" s="12">
        <f>J388+J389+J390+J391+J392+J393+J394</f>
        <v>710</v>
      </c>
      <c r="K395" s="12">
        <f t="shared" ref="K395:N395" si="38">K388+K389+K390+K391+K392+K393+K394</f>
        <v>33.25</v>
      </c>
      <c r="L395" s="12">
        <f t="shared" si="38"/>
        <v>17.59</v>
      </c>
      <c r="M395" s="12">
        <f t="shared" si="38"/>
        <v>74.78</v>
      </c>
      <c r="N395" s="12">
        <f t="shared" si="38"/>
        <v>576.88</v>
      </c>
      <c r="O395" s="22" t="s">
        <v>0</v>
      </c>
      <c r="P395" s="78"/>
      <c r="Q395" s="78"/>
    </row>
    <row r="396" spans="1:17" s="79" customFormat="1" ht="12" customHeight="1">
      <c r="A396" s="135" t="s">
        <v>65</v>
      </c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78"/>
      <c r="Q396" s="78"/>
    </row>
    <row r="397" spans="1:17" s="79" customFormat="1" ht="12" customHeight="1">
      <c r="A397" s="117" t="s">
        <v>1</v>
      </c>
      <c r="B397" s="118"/>
      <c r="C397" s="118"/>
      <c r="D397" s="118"/>
      <c r="E397" s="118"/>
      <c r="F397" s="118"/>
      <c r="G397" s="118"/>
      <c r="H397" s="118"/>
      <c r="I397" s="119"/>
      <c r="J397" s="101" t="s">
        <v>2</v>
      </c>
      <c r="K397" s="101" t="s">
        <v>3</v>
      </c>
      <c r="L397" s="101"/>
      <c r="M397" s="101"/>
      <c r="N397" s="101" t="s">
        <v>4</v>
      </c>
      <c r="O397" s="102" t="s">
        <v>5</v>
      </c>
      <c r="P397" s="78"/>
      <c r="Q397" s="78"/>
    </row>
    <row r="398" spans="1:17" s="79" customFormat="1" ht="13.5" customHeight="1">
      <c r="A398" s="120"/>
      <c r="B398" s="121"/>
      <c r="C398" s="121"/>
      <c r="D398" s="121"/>
      <c r="E398" s="121"/>
      <c r="F398" s="121"/>
      <c r="G398" s="121"/>
      <c r="H398" s="121"/>
      <c r="I398" s="122"/>
      <c r="J398" s="101"/>
      <c r="K398" s="52" t="s">
        <v>6</v>
      </c>
      <c r="L398" s="52" t="s">
        <v>7</v>
      </c>
      <c r="M398" s="52" t="s">
        <v>8</v>
      </c>
      <c r="N398" s="101"/>
      <c r="O398" s="103"/>
      <c r="P398" s="78"/>
      <c r="Q398" s="78"/>
    </row>
    <row r="399" spans="1:17" s="79" customFormat="1" ht="12" customHeight="1">
      <c r="A399" s="104" t="s">
        <v>67</v>
      </c>
      <c r="B399" s="105"/>
      <c r="C399" s="105"/>
      <c r="D399" s="105"/>
      <c r="E399" s="105"/>
      <c r="F399" s="105"/>
      <c r="G399" s="105"/>
      <c r="H399" s="105"/>
      <c r="I399" s="106"/>
      <c r="J399" s="6">
        <v>80</v>
      </c>
      <c r="K399" s="62">
        <v>6.3</v>
      </c>
      <c r="L399" s="62">
        <v>6.47</v>
      </c>
      <c r="M399" s="62">
        <v>39.86</v>
      </c>
      <c r="N399" s="62">
        <v>232.97</v>
      </c>
      <c r="O399" s="6">
        <v>422</v>
      </c>
      <c r="P399" s="88"/>
      <c r="Q399" s="78"/>
    </row>
    <row r="400" spans="1:17" s="79" customFormat="1" ht="12" customHeight="1" thickBot="1">
      <c r="A400" s="107" t="s">
        <v>68</v>
      </c>
      <c r="B400" s="108"/>
      <c r="C400" s="108"/>
      <c r="D400" s="108"/>
      <c r="E400" s="108"/>
      <c r="F400" s="108"/>
      <c r="G400" s="108"/>
      <c r="H400" s="108"/>
      <c r="I400" s="109"/>
      <c r="J400" s="11">
        <v>200</v>
      </c>
      <c r="K400" s="11">
        <v>0.8</v>
      </c>
      <c r="L400" s="11">
        <v>0</v>
      </c>
      <c r="M400" s="11">
        <v>23</v>
      </c>
      <c r="N400" s="84">
        <v>94</v>
      </c>
      <c r="O400" s="6"/>
      <c r="P400" s="88"/>
      <c r="Q400" s="78"/>
    </row>
    <row r="401" spans="1:17" s="79" customFormat="1" ht="12" customHeight="1" thickBot="1">
      <c r="A401" s="112" t="s">
        <v>10</v>
      </c>
      <c r="B401" s="113"/>
      <c r="C401" s="113"/>
      <c r="D401" s="113"/>
      <c r="E401" s="113"/>
      <c r="F401" s="113"/>
      <c r="G401" s="113"/>
      <c r="H401" s="113"/>
      <c r="I401" s="114"/>
      <c r="J401" s="99">
        <f>J399+J400</f>
        <v>280</v>
      </c>
      <c r="K401" s="99">
        <f t="shared" ref="K401:N401" si="39">K399+K400</f>
        <v>7.1</v>
      </c>
      <c r="L401" s="99">
        <f t="shared" si="39"/>
        <v>6.47</v>
      </c>
      <c r="M401" s="99">
        <f t="shared" si="39"/>
        <v>62.86</v>
      </c>
      <c r="N401" s="99">
        <f t="shared" si="39"/>
        <v>326.97000000000003</v>
      </c>
      <c r="O401" s="42"/>
      <c r="P401" s="90"/>
      <c r="Q401" s="78"/>
    </row>
    <row r="402" spans="1:17" s="79" customFormat="1" ht="12" customHeight="1" thickBot="1">
      <c r="A402" s="112" t="s">
        <v>57</v>
      </c>
      <c r="B402" s="113"/>
      <c r="C402" s="113"/>
      <c r="D402" s="113"/>
      <c r="E402" s="113"/>
      <c r="F402" s="113"/>
      <c r="G402" s="113"/>
      <c r="H402" s="113"/>
      <c r="I402" s="114"/>
      <c r="J402" s="12">
        <f>J395+J401</f>
        <v>990</v>
      </c>
      <c r="K402" s="12">
        <f t="shared" ref="K402:N402" si="40">K395+K401</f>
        <v>40.35</v>
      </c>
      <c r="L402" s="12">
        <f t="shared" si="40"/>
        <v>24.06</v>
      </c>
      <c r="M402" s="12">
        <f t="shared" si="40"/>
        <v>137.63999999999999</v>
      </c>
      <c r="N402" s="12">
        <f t="shared" si="40"/>
        <v>903.85</v>
      </c>
      <c r="O402" s="42"/>
      <c r="P402" s="90"/>
      <c r="Q402" s="78"/>
    </row>
    <row r="403" spans="1:17" s="79" customFormat="1" ht="12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8"/>
      <c r="K403" s="100"/>
      <c r="L403" s="100"/>
      <c r="M403" s="100"/>
      <c r="N403" s="100"/>
      <c r="O403" s="5"/>
      <c r="P403" s="90"/>
      <c r="Q403" s="78"/>
    </row>
    <row r="404" spans="1:17" s="79" customFormat="1" ht="12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16"/>
      <c r="O404" s="4"/>
      <c r="P404" s="78"/>
      <c r="Q404" s="78"/>
    </row>
    <row r="405" spans="1:17" s="79" customFormat="1" ht="16.5" customHeight="1">
      <c r="A405" s="163" t="s">
        <v>22</v>
      </c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78"/>
      <c r="Q405" s="78"/>
    </row>
    <row r="406" spans="1:17" s="79" customFormat="1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116" t="s">
        <v>62</v>
      </c>
      <c r="K406" s="116"/>
      <c r="L406" s="36"/>
      <c r="M406" s="36"/>
      <c r="N406" s="36"/>
      <c r="O406" s="36"/>
      <c r="P406" s="78"/>
      <c r="Q406" s="78"/>
    </row>
    <row r="407" spans="1:17" s="79" customFormat="1" ht="12" customHeight="1">
      <c r="A407" s="117" t="s">
        <v>1</v>
      </c>
      <c r="B407" s="118"/>
      <c r="C407" s="118"/>
      <c r="D407" s="118"/>
      <c r="E407" s="118"/>
      <c r="F407" s="118"/>
      <c r="G407" s="118"/>
      <c r="H407" s="118"/>
      <c r="I407" s="119"/>
      <c r="J407" s="101" t="s">
        <v>2</v>
      </c>
      <c r="K407" s="101" t="s">
        <v>3</v>
      </c>
      <c r="L407" s="101"/>
      <c r="M407" s="101"/>
      <c r="N407" s="101" t="s">
        <v>4</v>
      </c>
      <c r="O407" s="102" t="s">
        <v>5</v>
      </c>
      <c r="P407" s="78"/>
      <c r="Q407" s="78"/>
    </row>
    <row r="408" spans="1:17" s="79" customFormat="1" ht="14.25" customHeight="1">
      <c r="A408" s="120"/>
      <c r="B408" s="121"/>
      <c r="C408" s="121"/>
      <c r="D408" s="121"/>
      <c r="E408" s="121"/>
      <c r="F408" s="121"/>
      <c r="G408" s="121"/>
      <c r="H408" s="121"/>
      <c r="I408" s="122"/>
      <c r="J408" s="101"/>
      <c r="K408" s="52" t="s">
        <v>6</v>
      </c>
      <c r="L408" s="52" t="s">
        <v>7</v>
      </c>
      <c r="M408" s="52" t="s">
        <v>8</v>
      </c>
      <c r="N408" s="101"/>
      <c r="O408" s="123"/>
      <c r="P408" s="78"/>
      <c r="Q408" s="78"/>
    </row>
    <row r="409" spans="1:17" s="79" customFormat="1" ht="12.75" customHeight="1">
      <c r="A409" s="124" t="s">
        <v>42</v>
      </c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78"/>
      <c r="Q409" s="78"/>
    </row>
    <row r="410" spans="1:17" s="79" customFormat="1" ht="12" customHeight="1">
      <c r="A410" s="126" t="s">
        <v>139</v>
      </c>
      <c r="B410" s="127"/>
      <c r="C410" s="127"/>
      <c r="D410" s="127"/>
      <c r="E410" s="127"/>
      <c r="F410" s="127"/>
      <c r="G410" s="127"/>
      <c r="H410" s="127"/>
      <c r="I410" s="128"/>
      <c r="J410" s="6">
        <v>180</v>
      </c>
      <c r="K410" s="64">
        <v>12.654999999999999</v>
      </c>
      <c r="L410" s="64">
        <v>21.465</v>
      </c>
      <c r="M410" s="64">
        <v>29.68</v>
      </c>
      <c r="N410" s="64">
        <v>212.55</v>
      </c>
      <c r="O410" s="6" t="s">
        <v>140</v>
      </c>
      <c r="P410" s="78"/>
      <c r="Q410" s="78"/>
    </row>
    <row r="411" spans="1:17" s="79" customFormat="1" ht="12" customHeight="1">
      <c r="A411" s="104" t="s">
        <v>11</v>
      </c>
      <c r="B411" s="105"/>
      <c r="C411" s="105"/>
      <c r="D411" s="105"/>
      <c r="E411" s="105"/>
      <c r="F411" s="105"/>
      <c r="G411" s="105"/>
      <c r="H411" s="105"/>
      <c r="I411" s="106"/>
      <c r="J411" s="6">
        <v>200</v>
      </c>
      <c r="K411" s="6">
        <v>0</v>
      </c>
      <c r="L411" s="6">
        <v>0</v>
      </c>
      <c r="M411" s="6">
        <v>5.6</v>
      </c>
      <c r="N411" s="6">
        <v>22.2</v>
      </c>
      <c r="O411" s="6">
        <v>685</v>
      </c>
      <c r="P411" s="78"/>
      <c r="Q411" s="78"/>
    </row>
    <row r="412" spans="1:17" s="79" customFormat="1" ht="12" customHeight="1">
      <c r="A412" s="126" t="s">
        <v>13</v>
      </c>
      <c r="B412" s="127"/>
      <c r="C412" s="127"/>
      <c r="D412" s="127"/>
      <c r="E412" s="127"/>
      <c r="F412" s="127"/>
      <c r="G412" s="127"/>
      <c r="H412" s="127"/>
      <c r="I412" s="128"/>
      <c r="J412" s="62">
        <v>20</v>
      </c>
      <c r="K412" s="62">
        <v>1.61</v>
      </c>
      <c r="L412" s="62">
        <v>0.2</v>
      </c>
      <c r="M412" s="62">
        <v>9.76</v>
      </c>
      <c r="N412" s="62">
        <v>48.42</v>
      </c>
      <c r="O412" s="6">
        <v>4</v>
      </c>
      <c r="P412" s="78"/>
      <c r="Q412" s="78"/>
    </row>
    <row r="413" spans="1:17" s="79" customFormat="1" ht="12" customHeight="1">
      <c r="A413" s="132" t="s">
        <v>9</v>
      </c>
      <c r="B413" s="133"/>
      <c r="C413" s="133"/>
      <c r="D413" s="133"/>
      <c r="E413" s="133"/>
      <c r="F413" s="133"/>
      <c r="G413" s="133"/>
      <c r="H413" s="133"/>
      <c r="I413" s="134"/>
      <c r="J413" s="11">
        <v>10</v>
      </c>
      <c r="K413" s="11">
        <v>0.85</v>
      </c>
      <c r="L413" s="11">
        <v>0.33</v>
      </c>
      <c r="M413" s="11">
        <v>4.83</v>
      </c>
      <c r="N413" s="11">
        <v>25.9</v>
      </c>
      <c r="O413" s="66" t="s">
        <v>88</v>
      </c>
      <c r="P413" s="78"/>
      <c r="Q413" s="78"/>
    </row>
    <row r="414" spans="1:17" s="79" customFormat="1" ht="12" customHeight="1" thickBot="1">
      <c r="A414" s="168" t="s">
        <v>89</v>
      </c>
      <c r="B414" s="169"/>
      <c r="C414" s="169"/>
      <c r="D414" s="169"/>
      <c r="E414" s="169"/>
      <c r="F414" s="169"/>
      <c r="G414" s="169"/>
      <c r="H414" s="169"/>
      <c r="I414" s="170"/>
      <c r="J414" s="11">
        <v>100</v>
      </c>
      <c r="K414" s="11">
        <v>0.4</v>
      </c>
      <c r="L414" s="11">
        <v>0.2</v>
      </c>
      <c r="M414" s="11">
        <v>9.9</v>
      </c>
      <c r="N414" s="11">
        <v>47</v>
      </c>
      <c r="O414" s="11">
        <v>3</v>
      </c>
      <c r="P414" s="78"/>
      <c r="Q414" s="78"/>
    </row>
    <row r="415" spans="1:17" s="79" customFormat="1" ht="12" customHeight="1" thickBot="1">
      <c r="A415" s="129" t="s">
        <v>10</v>
      </c>
      <c r="B415" s="130"/>
      <c r="C415" s="130"/>
      <c r="D415" s="130"/>
      <c r="E415" s="130"/>
      <c r="F415" s="130"/>
      <c r="G415" s="130"/>
      <c r="H415" s="130"/>
      <c r="I415" s="131"/>
      <c r="J415" s="12">
        <f>J410+J411+J412+J413+J414</f>
        <v>510</v>
      </c>
      <c r="K415" s="12">
        <f t="shared" ref="K415:N415" si="41">K410+K411+K412+K413+K414</f>
        <v>15.514999999999999</v>
      </c>
      <c r="L415" s="12">
        <f t="shared" si="41"/>
        <v>22.194999999999997</v>
      </c>
      <c r="M415" s="12">
        <f t="shared" si="41"/>
        <v>59.769999999999996</v>
      </c>
      <c r="N415" s="12">
        <f t="shared" si="41"/>
        <v>356.07</v>
      </c>
      <c r="O415" s="22" t="s">
        <v>0</v>
      </c>
      <c r="P415" s="78"/>
      <c r="Q415" s="78"/>
    </row>
    <row r="416" spans="1:17" s="79" customFormat="1" ht="12" customHeight="1">
      <c r="A416" s="136" t="s">
        <v>43</v>
      </c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25"/>
      <c r="P416" s="78"/>
      <c r="Q416" s="78"/>
    </row>
    <row r="417" spans="1:17" s="79" customFormat="1" ht="14.25" customHeight="1">
      <c r="A417" s="104" t="s">
        <v>24</v>
      </c>
      <c r="B417" s="105"/>
      <c r="C417" s="105"/>
      <c r="D417" s="105"/>
      <c r="E417" s="105"/>
      <c r="F417" s="105"/>
      <c r="G417" s="105"/>
      <c r="H417" s="105"/>
      <c r="I417" s="106"/>
      <c r="J417" s="60">
        <v>10</v>
      </c>
      <c r="K417" s="61">
        <v>0.05</v>
      </c>
      <c r="L417" s="61">
        <v>8.25</v>
      </c>
      <c r="M417" s="61">
        <v>0.1</v>
      </c>
      <c r="N417" s="61">
        <v>74.7</v>
      </c>
      <c r="O417" s="6">
        <v>96</v>
      </c>
      <c r="P417" s="78"/>
      <c r="Q417" s="78"/>
    </row>
    <row r="418" spans="1:17" s="79" customFormat="1" ht="12" customHeight="1">
      <c r="A418" s="104" t="s">
        <v>25</v>
      </c>
      <c r="B418" s="105"/>
      <c r="C418" s="105"/>
      <c r="D418" s="105"/>
      <c r="E418" s="105"/>
      <c r="F418" s="105"/>
      <c r="G418" s="105"/>
      <c r="H418" s="105"/>
      <c r="I418" s="106"/>
      <c r="J418" s="62">
        <v>15</v>
      </c>
      <c r="K418" s="63">
        <v>4.6399999999999997</v>
      </c>
      <c r="L418" s="63">
        <v>5.9</v>
      </c>
      <c r="M418" s="63">
        <v>8.85</v>
      </c>
      <c r="N418" s="63">
        <v>71.66</v>
      </c>
      <c r="O418" s="6">
        <v>97</v>
      </c>
      <c r="P418" s="78"/>
      <c r="Q418" s="78"/>
    </row>
    <row r="419" spans="1:17" s="79" customFormat="1" ht="12" customHeight="1">
      <c r="A419" s="198" t="s">
        <v>46</v>
      </c>
      <c r="B419" s="199"/>
      <c r="C419" s="199"/>
      <c r="D419" s="199"/>
      <c r="E419" s="199"/>
      <c r="F419" s="199"/>
      <c r="G419" s="199"/>
      <c r="H419" s="199"/>
      <c r="I419" s="201"/>
      <c r="J419" s="6">
        <v>180</v>
      </c>
      <c r="K419" s="64">
        <v>5.4</v>
      </c>
      <c r="L419" s="64">
        <v>5.4</v>
      </c>
      <c r="M419" s="64">
        <v>28.8</v>
      </c>
      <c r="N419" s="64">
        <v>174.6</v>
      </c>
      <c r="O419" s="6">
        <v>451</v>
      </c>
      <c r="P419" s="78"/>
      <c r="Q419" s="78"/>
    </row>
    <row r="420" spans="1:17" s="79" customFormat="1" ht="12" customHeight="1">
      <c r="A420" s="104" t="s">
        <v>11</v>
      </c>
      <c r="B420" s="105"/>
      <c r="C420" s="105"/>
      <c r="D420" s="105"/>
      <c r="E420" s="105"/>
      <c r="F420" s="105"/>
      <c r="G420" s="105"/>
      <c r="H420" s="105"/>
      <c r="I420" s="106"/>
      <c r="J420" s="6">
        <v>180</v>
      </c>
      <c r="K420" s="6">
        <v>0</v>
      </c>
      <c r="L420" s="6">
        <v>0</v>
      </c>
      <c r="M420" s="6">
        <v>5.04</v>
      </c>
      <c r="N420" s="6">
        <v>19.98</v>
      </c>
      <c r="O420" s="6">
        <v>685</v>
      </c>
      <c r="P420" s="78"/>
      <c r="Q420" s="78"/>
    </row>
    <row r="421" spans="1:17" s="79" customFormat="1" ht="12" customHeight="1">
      <c r="A421" s="168" t="s">
        <v>89</v>
      </c>
      <c r="B421" s="169"/>
      <c r="C421" s="169"/>
      <c r="D421" s="169"/>
      <c r="E421" s="169"/>
      <c r="F421" s="169"/>
      <c r="G421" s="169"/>
      <c r="H421" s="169"/>
      <c r="I421" s="170"/>
      <c r="J421" s="11">
        <v>100</v>
      </c>
      <c r="K421" s="11">
        <v>0.4</v>
      </c>
      <c r="L421" s="11">
        <v>0.2</v>
      </c>
      <c r="M421" s="11">
        <v>9.9</v>
      </c>
      <c r="N421" s="11">
        <v>47</v>
      </c>
      <c r="O421" s="11">
        <v>3</v>
      </c>
      <c r="P421" s="78"/>
      <c r="Q421" s="78"/>
    </row>
    <row r="422" spans="1:17" s="79" customFormat="1" ht="12" customHeight="1" thickBot="1">
      <c r="A422" s="126" t="s">
        <v>26</v>
      </c>
      <c r="B422" s="127"/>
      <c r="C422" s="127"/>
      <c r="D422" s="127"/>
      <c r="E422" s="127"/>
      <c r="F422" s="127"/>
      <c r="G422" s="127"/>
      <c r="H422" s="127"/>
      <c r="I422" s="128"/>
      <c r="J422" s="62">
        <v>30</v>
      </c>
      <c r="K422" s="62">
        <v>2.58</v>
      </c>
      <c r="L422" s="62">
        <v>0.15</v>
      </c>
      <c r="M422" s="62">
        <v>16.47</v>
      </c>
      <c r="N422" s="62">
        <v>76.2</v>
      </c>
      <c r="O422" s="65" t="s">
        <v>87</v>
      </c>
      <c r="P422" s="78"/>
      <c r="Q422" s="78"/>
    </row>
    <row r="423" spans="1:17" s="79" customFormat="1" ht="12" customHeight="1" thickBot="1">
      <c r="A423" s="129" t="s">
        <v>10</v>
      </c>
      <c r="B423" s="130"/>
      <c r="C423" s="130"/>
      <c r="D423" s="130"/>
      <c r="E423" s="130"/>
      <c r="F423" s="130"/>
      <c r="G423" s="130"/>
      <c r="H423" s="130"/>
      <c r="I423" s="131"/>
      <c r="J423" s="12">
        <f>J417+J418+J419+J420+J421+J422</f>
        <v>515</v>
      </c>
      <c r="K423" s="12">
        <f t="shared" ref="K423:N423" si="42">K417+K418+K419+K420+K421+K422</f>
        <v>13.07</v>
      </c>
      <c r="L423" s="12">
        <f t="shared" si="42"/>
        <v>19.899999999999999</v>
      </c>
      <c r="M423" s="12">
        <f t="shared" si="42"/>
        <v>69.16</v>
      </c>
      <c r="N423" s="12">
        <f t="shared" si="42"/>
        <v>464.14000000000004</v>
      </c>
      <c r="O423" s="22" t="s">
        <v>0</v>
      </c>
      <c r="P423" s="78"/>
      <c r="Q423" s="78"/>
    </row>
    <row r="424" spans="1:17" s="79" customFormat="1" ht="12" customHeight="1">
      <c r="A424" s="121" t="s">
        <v>75</v>
      </c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78"/>
      <c r="Q424" s="78"/>
    </row>
    <row r="425" spans="1:17" s="79" customFormat="1" ht="11.25" customHeight="1">
      <c r="A425" s="117" t="s">
        <v>1</v>
      </c>
      <c r="B425" s="118"/>
      <c r="C425" s="118"/>
      <c r="D425" s="118"/>
      <c r="E425" s="118"/>
      <c r="F425" s="118"/>
      <c r="G425" s="118"/>
      <c r="H425" s="118"/>
      <c r="I425" s="119"/>
      <c r="J425" s="101" t="s">
        <v>2</v>
      </c>
      <c r="K425" s="101" t="s">
        <v>3</v>
      </c>
      <c r="L425" s="101"/>
      <c r="M425" s="101"/>
      <c r="N425" s="101" t="s">
        <v>4</v>
      </c>
      <c r="O425" s="102" t="s">
        <v>5</v>
      </c>
      <c r="P425" s="78"/>
      <c r="Q425" s="78"/>
    </row>
    <row r="426" spans="1:17" s="79" customFormat="1" ht="12" customHeight="1">
      <c r="A426" s="120"/>
      <c r="B426" s="121"/>
      <c r="C426" s="121"/>
      <c r="D426" s="121"/>
      <c r="E426" s="121"/>
      <c r="F426" s="121"/>
      <c r="G426" s="121"/>
      <c r="H426" s="121"/>
      <c r="I426" s="122"/>
      <c r="J426" s="101"/>
      <c r="K426" s="52" t="s">
        <v>6</v>
      </c>
      <c r="L426" s="52" t="s">
        <v>7</v>
      </c>
      <c r="M426" s="52" t="s">
        <v>8</v>
      </c>
      <c r="N426" s="101"/>
      <c r="O426" s="103"/>
      <c r="P426" s="78"/>
      <c r="Q426" s="78"/>
    </row>
    <row r="427" spans="1:17" s="79" customFormat="1" ht="14.25" customHeight="1">
      <c r="A427" s="104" t="s">
        <v>27</v>
      </c>
      <c r="B427" s="105"/>
      <c r="C427" s="105"/>
      <c r="D427" s="105"/>
      <c r="E427" s="105"/>
      <c r="F427" s="105"/>
      <c r="G427" s="105"/>
      <c r="H427" s="105"/>
      <c r="I427" s="106"/>
      <c r="J427" s="6">
        <v>60</v>
      </c>
      <c r="K427" s="62">
        <v>0.6</v>
      </c>
      <c r="L427" s="62">
        <v>1.98</v>
      </c>
      <c r="M427" s="62">
        <v>2.4</v>
      </c>
      <c r="N427" s="62">
        <v>30.4</v>
      </c>
      <c r="O427" s="6">
        <v>45</v>
      </c>
      <c r="P427" s="78"/>
      <c r="Q427" s="78"/>
    </row>
    <row r="428" spans="1:17" s="79" customFormat="1" ht="12" customHeight="1">
      <c r="A428" s="104" t="s">
        <v>40</v>
      </c>
      <c r="B428" s="105"/>
      <c r="C428" s="105"/>
      <c r="D428" s="105"/>
      <c r="E428" s="105"/>
      <c r="F428" s="105"/>
      <c r="G428" s="105"/>
      <c r="H428" s="105"/>
      <c r="I428" s="106"/>
      <c r="J428" s="6">
        <v>200</v>
      </c>
      <c r="K428" s="70">
        <v>1.42</v>
      </c>
      <c r="L428" s="70">
        <v>2.69</v>
      </c>
      <c r="M428" s="70">
        <v>9.5</v>
      </c>
      <c r="N428" s="62">
        <v>90</v>
      </c>
      <c r="O428" s="6">
        <v>132</v>
      </c>
      <c r="P428" s="78"/>
      <c r="Q428" s="78"/>
    </row>
    <row r="429" spans="1:17" s="79" customFormat="1" ht="12" customHeight="1">
      <c r="A429" s="104" t="s">
        <v>11</v>
      </c>
      <c r="B429" s="105"/>
      <c r="C429" s="105"/>
      <c r="D429" s="105"/>
      <c r="E429" s="105"/>
      <c r="F429" s="105"/>
      <c r="G429" s="105"/>
      <c r="H429" s="105"/>
      <c r="I429" s="106"/>
      <c r="J429" s="6">
        <v>180</v>
      </c>
      <c r="K429" s="6">
        <v>0</v>
      </c>
      <c r="L429" s="6">
        <v>0</v>
      </c>
      <c r="M429" s="6">
        <v>5.04</v>
      </c>
      <c r="N429" s="6">
        <v>19.98</v>
      </c>
      <c r="O429" s="6">
        <v>685</v>
      </c>
      <c r="P429" s="78"/>
      <c r="Q429" s="78"/>
    </row>
    <row r="430" spans="1:17" s="79" customFormat="1" ht="12" customHeight="1" thickBot="1">
      <c r="A430" s="126" t="s">
        <v>13</v>
      </c>
      <c r="B430" s="127"/>
      <c r="C430" s="127"/>
      <c r="D430" s="127"/>
      <c r="E430" s="127"/>
      <c r="F430" s="127"/>
      <c r="G430" s="127"/>
      <c r="H430" s="127"/>
      <c r="I430" s="128"/>
      <c r="J430" s="62">
        <v>20</v>
      </c>
      <c r="K430" s="62">
        <v>1.61</v>
      </c>
      <c r="L430" s="62">
        <v>0.2</v>
      </c>
      <c r="M430" s="62">
        <v>9.76</v>
      </c>
      <c r="N430" s="62">
        <v>48.42</v>
      </c>
      <c r="O430" s="6">
        <v>4</v>
      </c>
      <c r="P430" s="78"/>
      <c r="Q430" s="78"/>
    </row>
    <row r="431" spans="1:17" s="79" customFormat="1" ht="12" customHeight="1" thickBot="1">
      <c r="A431" s="129" t="s">
        <v>10</v>
      </c>
      <c r="B431" s="130"/>
      <c r="C431" s="130"/>
      <c r="D431" s="130"/>
      <c r="E431" s="130"/>
      <c r="F431" s="130"/>
      <c r="G431" s="130"/>
      <c r="H431" s="130"/>
      <c r="I431" s="131"/>
      <c r="J431" s="19">
        <f>SUM(J427:J430)</f>
        <v>460</v>
      </c>
      <c r="K431" s="19">
        <f>SUM(K427:K430)</f>
        <v>3.63</v>
      </c>
      <c r="L431" s="19">
        <f>SUM(L427:L430)</f>
        <v>4.87</v>
      </c>
      <c r="M431" s="19">
        <f>SUM(M427:M430)</f>
        <v>26.700000000000003</v>
      </c>
      <c r="N431" s="19">
        <f>SUM(N427:N430)</f>
        <v>188.8</v>
      </c>
      <c r="O431" s="13" t="s">
        <v>0</v>
      </c>
      <c r="P431" s="78"/>
      <c r="Q431" s="78"/>
    </row>
    <row r="432" spans="1:17" s="79" customFormat="1" ht="12" customHeight="1" thickBot="1">
      <c r="A432" s="56" t="s">
        <v>57</v>
      </c>
      <c r="B432" s="57"/>
      <c r="C432" s="57"/>
      <c r="D432" s="57"/>
      <c r="E432" s="57"/>
      <c r="F432" s="57"/>
      <c r="G432" s="57"/>
      <c r="H432" s="57"/>
      <c r="I432" s="57"/>
      <c r="J432" s="12" t="s">
        <v>84</v>
      </c>
      <c r="K432" s="12" t="s">
        <v>141</v>
      </c>
      <c r="L432" s="12" t="s">
        <v>142</v>
      </c>
      <c r="M432" s="12" t="s">
        <v>143</v>
      </c>
      <c r="N432" s="14" t="s">
        <v>144</v>
      </c>
      <c r="O432" s="13"/>
      <c r="P432" s="78"/>
      <c r="Q432" s="78"/>
    </row>
    <row r="433" spans="1:17" s="79" customFormat="1" ht="9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58"/>
      <c r="K433" s="58"/>
      <c r="L433" s="58"/>
      <c r="M433" s="58"/>
      <c r="N433" s="16"/>
      <c r="O433" s="4"/>
      <c r="P433" s="78"/>
      <c r="Q433" s="78"/>
    </row>
    <row r="434" spans="1:17" s="79" customFormat="1" ht="12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01" t="s">
        <v>63</v>
      </c>
      <c r="K434" s="101"/>
      <c r="L434" s="58"/>
      <c r="M434" s="58"/>
      <c r="N434" s="16"/>
      <c r="O434" s="4"/>
      <c r="P434" s="78"/>
      <c r="Q434" s="78"/>
    </row>
    <row r="435" spans="1:17" s="79" customFormat="1" ht="11.25" customHeight="1">
      <c r="A435" s="117" t="s">
        <v>1</v>
      </c>
      <c r="B435" s="118"/>
      <c r="C435" s="118"/>
      <c r="D435" s="118"/>
      <c r="E435" s="118"/>
      <c r="F435" s="118"/>
      <c r="G435" s="118"/>
      <c r="H435" s="118"/>
      <c r="I435" s="119"/>
      <c r="J435" s="101" t="s">
        <v>2</v>
      </c>
      <c r="K435" s="101" t="s">
        <v>3</v>
      </c>
      <c r="L435" s="101"/>
      <c r="M435" s="101"/>
      <c r="N435" s="101" t="s">
        <v>4</v>
      </c>
      <c r="O435" s="102" t="s">
        <v>5</v>
      </c>
      <c r="P435" s="78"/>
      <c r="Q435" s="78"/>
    </row>
    <row r="436" spans="1:17" s="79" customFormat="1" ht="12" customHeight="1">
      <c r="A436" s="120"/>
      <c r="B436" s="121"/>
      <c r="C436" s="121"/>
      <c r="D436" s="121"/>
      <c r="E436" s="121"/>
      <c r="F436" s="121"/>
      <c r="G436" s="121"/>
      <c r="H436" s="121"/>
      <c r="I436" s="122"/>
      <c r="J436" s="101"/>
      <c r="K436" s="52" t="s">
        <v>6</v>
      </c>
      <c r="L436" s="52" t="s">
        <v>7</v>
      </c>
      <c r="M436" s="52" t="s">
        <v>8</v>
      </c>
      <c r="N436" s="101"/>
      <c r="O436" s="103"/>
      <c r="P436" s="78"/>
      <c r="Q436" s="78"/>
    </row>
    <row r="437" spans="1:17" s="79" customFormat="1" ht="14.25" customHeight="1">
      <c r="A437" s="104" t="s">
        <v>27</v>
      </c>
      <c r="B437" s="105"/>
      <c r="C437" s="105"/>
      <c r="D437" s="105"/>
      <c r="E437" s="105"/>
      <c r="F437" s="105"/>
      <c r="G437" s="105"/>
      <c r="H437" s="105"/>
      <c r="I437" s="106"/>
      <c r="J437" s="6">
        <v>60</v>
      </c>
      <c r="K437" s="62">
        <v>0.6</v>
      </c>
      <c r="L437" s="62">
        <v>1.98</v>
      </c>
      <c r="M437" s="62">
        <v>2.4</v>
      </c>
      <c r="N437" s="62">
        <v>30.4</v>
      </c>
      <c r="O437" s="6">
        <v>45</v>
      </c>
      <c r="P437" s="78"/>
      <c r="Q437" s="78"/>
    </row>
    <row r="438" spans="1:17" s="79" customFormat="1" ht="12" customHeight="1">
      <c r="A438" s="104" t="s">
        <v>40</v>
      </c>
      <c r="B438" s="105"/>
      <c r="C438" s="105"/>
      <c r="D438" s="105"/>
      <c r="E438" s="105"/>
      <c r="F438" s="105"/>
      <c r="G438" s="105"/>
      <c r="H438" s="105"/>
      <c r="I438" s="106"/>
      <c r="J438" s="6">
        <v>200</v>
      </c>
      <c r="K438" s="70">
        <v>1.42</v>
      </c>
      <c r="L438" s="70">
        <v>2.69</v>
      </c>
      <c r="M438" s="70">
        <v>9.5</v>
      </c>
      <c r="N438" s="62">
        <v>90</v>
      </c>
      <c r="O438" s="6">
        <v>132</v>
      </c>
      <c r="P438" s="78"/>
      <c r="Q438" s="78"/>
    </row>
    <row r="439" spans="1:17" s="79" customFormat="1" ht="12" customHeight="1">
      <c r="A439" s="104" t="s">
        <v>33</v>
      </c>
      <c r="B439" s="105"/>
      <c r="C439" s="105"/>
      <c r="D439" s="105"/>
      <c r="E439" s="105"/>
      <c r="F439" s="105"/>
      <c r="G439" s="105"/>
      <c r="H439" s="105"/>
      <c r="I439" s="106"/>
      <c r="J439" s="67">
        <v>90</v>
      </c>
      <c r="K439" s="71">
        <v>11.26</v>
      </c>
      <c r="L439" s="71">
        <v>12.57</v>
      </c>
      <c r="M439" s="71">
        <v>11.85</v>
      </c>
      <c r="N439" s="71">
        <v>190.67</v>
      </c>
      <c r="O439" s="6">
        <v>461</v>
      </c>
      <c r="P439" s="78"/>
      <c r="Q439" s="78"/>
    </row>
    <row r="440" spans="1:17" s="79" customFormat="1" ht="12" customHeight="1">
      <c r="A440" s="104" t="s">
        <v>34</v>
      </c>
      <c r="B440" s="105"/>
      <c r="C440" s="105"/>
      <c r="D440" s="105"/>
      <c r="E440" s="105"/>
      <c r="F440" s="105"/>
      <c r="G440" s="105"/>
      <c r="H440" s="105"/>
      <c r="I440" s="106"/>
      <c r="J440" s="72">
        <v>150</v>
      </c>
      <c r="K440" s="73">
        <v>6</v>
      </c>
      <c r="L440" s="73">
        <v>3.45</v>
      </c>
      <c r="M440" s="73">
        <v>15.45</v>
      </c>
      <c r="N440" s="73">
        <v>112.35</v>
      </c>
      <c r="O440" s="6">
        <v>330</v>
      </c>
      <c r="P440" s="78"/>
      <c r="Q440" s="78"/>
    </row>
    <row r="441" spans="1:17" s="79" customFormat="1" ht="12" customHeight="1">
      <c r="A441" s="104" t="s">
        <v>11</v>
      </c>
      <c r="B441" s="105"/>
      <c r="C441" s="105"/>
      <c r="D441" s="105"/>
      <c r="E441" s="105"/>
      <c r="F441" s="105"/>
      <c r="G441" s="105"/>
      <c r="H441" s="105"/>
      <c r="I441" s="106"/>
      <c r="J441" s="6">
        <v>180</v>
      </c>
      <c r="K441" s="6">
        <v>0</v>
      </c>
      <c r="L441" s="6">
        <v>0</v>
      </c>
      <c r="M441" s="6">
        <v>5.04</v>
      </c>
      <c r="N441" s="6">
        <v>19.98</v>
      </c>
      <c r="O441" s="6">
        <v>685</v>
      </c>
      <c r="P441" s="78"/>
      <c r="Q441" s="78"/>
    </row>
    <row r="442" spans="1:17" s="79" customFormat="1" ht="12" customHeight="1">
      <c r="A442" s="126" t="s">
        <v>13</v>
      </c>
      <c r="B442" s="127"/>
      <c r="C442" s="127"/>
      <c r="D442" s="127"/>
      <c r="E442" s="127"/>
      <c r="F442" s="127"/>
      <c r="G442" s="127"/>
      <c r="H442" s="127"/>
      <c r="I442" s="128"/>
      <c r="J442" s="62">
        <v>20</v>
      </c>
      <c r="K442" s="62">
        <v>1.61</v>
      </c>
      <c r="L442" s="62">
        <v>0.2</v>
      </c>
      <c r="M442" s="62">
        <v>9.76</v>
      </c>
      <c r="N442" s="62">
        <v>48.42</v>
      </c>
      <c r="O442" s="6">
        <v>4</v>
      </c>
      <c r="P442" s="78"/>
      <c r="Q442" s="78"/>
    </row>
    <row r="443" spans="1:17" s="79" customFormat="1" ht="12" customHeight="1" thickBot="1">
      <c r="A443" s="132" t="s">
        <v>9</v>
      </c>
      <c r="B443" s="133"/>
      <c r="C443" s="133"/>
      <c r="D443" s="133"/>
      <c r="E443" s="133"/>
      <c r="F443" s="133"/>
      <c r="G443" s="133"/>
      <c r="H443" s="133"/>
      <c r="I443" s="134"/>
      <c r="J443" s="11">
        <v>10</v>
      </c>
      <c r="K443" s="11">
        <v>0.85</v>
      </c>
      <c r="L443" s="11">
        <v>0.33</v>
      </c>
      <c r="M443" s="11">
        <v>4.83</v>
      </c>
      <c r="N443" s="11">
        <v>25.9</v>
      </c>
      <c r="O443" s="66" t="s">
        <v>88</v>
      </c>
      <c r="P443" s="78"/>
      <c r="Q443" s="78"/>
    </row>
    <row r="444" spans="1:17" s="79" customFormat="1" ht="12" customHeight="1" thickBot="1">
      <c r="A444" s="129" t="s">
        <v>10</v>
      </c>
      <c r="B444" s="130"/>
      <c r="C444" s="130"/>
      <c r="D444" s="130"/>
      <c r="E444" s="130"/>
      <c r="F444" s="130"/>
      <c r="G444" s="130"/>
      <c r="H444" s="130"/>
      <c r="I444" s="131"/>
      <c r="J444" s="12">
        <f>J438+J439+J440+J441+J442+J443+J437</f>
        <v>710</v>
      </c>
      <c r="K444" s="12">
        <f t="shared" ref="K444:N444" si="43">K438+K439+K440+K441+K442+K443+K437</f>
        <v>21.740000000000002</v>
      </c>
      <c r="L444" s="12">
        <f t="shared" si="43"/>
        <v>21.22</v>
      </c>
      <c r="M444" s="12">
        <f t="shared" si="43"/>
        <v>58.829999999999991</v>
      </c>
      <c r="N444" s="12">
        <f t="shared" si="43"/>
        <v>517.72</v>
      </c>
      <c r="O444" s="13" t="s">
        <v>0</v>
      </c>
      <c r="P444" s="78"/>
      <c r="Q444" s="78"/>
    </row>
    <row r="445" spans="1:17" s="79" customFormat="1" ht="12" customHeight="1">
      <c r="A445" s="115" t="s">
        <v>65</v>
      </c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78"/>
      <c r="Q445" s="78"/>
    </row>
    <row r="446" spans="1:17" s="79" customFormat="1" ht="11.25" customHeight="1">
      <c r="A446" s="117" t="s">
        <v>1</v>
      </c>
      <c r="B446" s="118"/>
      <c r="C446" s="118"/>
      <c r="D446" s="118"/>
      <c r="E446" s="118"/>
      <c r="F446" s="118"/>
      <c r="G446" s="118"/>
      <c r="H446" s="118"/>
      <c r="I446" s="119"/>
      <c r="J446" s="101" t="s">
        <v>2</v>
      </c>
      <c r="K446" s="101" t="s">
        <v>3</v>
      </c>
      <c r="L446" s="101"/>
      <c r="M446" s="101"/>
      <c r="N446" s="101" t="s">
        <v>4</v>
      </c>
      <c r="O446" s="102" t="s">
        <v>5</v>
      </c>
      <c r="P446" s="78"/>
      <c r="Q446" s="78"/>
    </row>
    <row r="447" spans="1:17" s="79" customFormat="1" ht="12" customHeight="1">
      <c r="A447" s="120"/>
      <c r="B447" s="121"/>
      <c r="C447" s="121"/>
      <c r="D447" s="121"/>
      <c r="E447" s="121"/>
      <c r="F447" s="121"/>
      <c r="G447" s="121"/>
      <c r="H447" s="121"/>
      <c r="I447" s="122"/>
      <c r="J447" s="101"/>
      <c r="K447" s="52" t="s">
        <v>6</v>
      </c>
      <c r="L447" s="52" t="s">
        <v>7</v>
      </c>
      <c r="M447" s="52" t="s">
        <v>8</v>
      </c>
      <c r="N447" s="101"/>
      <c r="O447" s="103"/>
      <c r="P447" s="78"/>
      <c r="Q447" s="78"/>
    </row>
    <row r="448" spans="1:17" s="79" customFormat="1" ht="14.25" customHeight="1">
      <c r="A448" s="104" t="s">
        <v>77</v>
      </c>
      <c r="B448" s="105"/>
      <c r="C448" s="105"/>
      <c r="D448" s="105"/>
      <c r="E448" s="105"/>
      <c r="F448" s="105"/>
      <c r="G448" s="105"/>
      <c r="H448" s="105"/>
      <c r="I448" s="106"/>
      <c r="J448" s="6">
        <v>80</v>
      </c>
      <c r="K448" s="70">
        <v>4.8</v>
      </c>
      <c r="L448" s="70">
        <v>2.6</v>
      </c>
      <c r="M448" s="70">
        <v>21.7</v>
      </c>
      <c r="N448" s="62">
        <v>141.9</v>
      </c>
      <c r="O448" s="6">
        <v>410</v>
      </c>
      <c r="P448" s="78"/>
      <c r="Q448" s="78"/>
    </row>
    <row r="449" spans="1:17" s="79" customFormat="1" ht="12" customHeight="1" thickBot="1">
      <c r="A449" s="107" t="s">
        <v>68</v>
      </c>
      <c r="B449" s="108"/>
      <c r="C449" s="108"/>
      <c r="D449" s="108"/>
      <c r="E449" s="108"/>
      <c r="F449" s="108"/>
      <c r="G449" s="108"/>
      <c r="H449" s="108"/>
      <c r="I449" s="109"/>
      <c r="J449" s="11">
        <v>200</v>
      </c>
      <c r="K449" s="11">
        <v>0.8</v>
      </c>
      <c r="L449" s="11">
        <v>0</v>
      </c>
      <c r="M449" s="11">
        <v>23</v>
      </c>
      <c r="N449" s="84">
        <v>94</v>
      </c>
      <c r="O449" s="6"/>
      <c r="P449" s="78"/>
      <c r="Q449" s="78"/>
    </row>
    <row r="450" spans="1:17" s="79" customFormat="1" ht="12" customHeight="1" thickBot="1">
      <c r="A450" s="112" t="s">
        <v>10</v>
      </c>
      <c r="B450" s="113"/>
      <c r="C450" s="113"/>
      <c r="D450" s="113"/>
      <c r="E450" s="113"/>
      <c r="F450" s="113"/>
      <c r="G450" s="113"/>
      <c r="H450" s="113"/>
      <c r="I450" s="114"/>
      <c r="J450" s="12">
        <f>J448+J449</f>
        <v>280</v>
      </c>
      <c r="K450" s="12">
        <f t="shared" ref="K450:N450" si="44">K448+K449</f>
        <v>5.6</v>
      </c>
      <c r="L450" s="12">
        <f t="shared" si="44"/>
        <v>2.6</v>
      </c>
      <c r="M450" s="12">
        <f t="shared" si="44"/>
        <v>44.7</v>
      </c>
      <c r="N450" s="12">
        <f t="shared" si="44"/>
        <v>235.9</v>
      </c>
      <c r="O450" s="42"/>
      <c r="P450" s="78"/>
      <c r="Q450" s="78"/>
    </row>
    <row r="451" spans="1:17" s="79" customFormat="1" ht="12" customHeight="1" thickBot="1">
      <c r="A451" s="112" t="s">
        <v>57</v>
      </c>
      <c r="B451" s="113"/>
      <c r="C451" s="113"/>
      <c r="D451" s="113"/>
      <c r="E451" s="113"/>
      <c r="F451" s="113"/>
      <c r="G451" s="113"/>
      <c r="H451" s="113"/>
      <c r="I451" s="114"/>
      <c r="J451" s="12">
        <f>J444+J450</f>
        <v>990</v>
      </c>
      <c r="K451" s="12">
        <f t="shared" ref="K451:N451" si="45">K444+K450</f>
        <v>27.340000000000003</v>
      </c>
      <c r="L451" s="12">
        <f t="shared" si="45"/>
        <v>23.82</v>
      </c>
      <c r="M451" s="12">
        <f t="shared" si="45"/>
        <v>103.53</v>
      </c>
      <c r="N451" s="12">
        <f t="shared" si="45"/>
        <v>753.62</v>
      </c>
      <c r="O451" s="42"/>
      <c r="P451" s="78"/>
      <c r="Q451" s="78"/>
    </row>
    <row r="452" spans="1:17" s="79" customFormat="1" ht="12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58"/>
      <c r="K452" s="58"/>
      <c r="L452" s="58"/>
      <c r="M452" s="58"/>
      <c r="N452" s="16"/>
      <c r="O452" s="4"/>
      <c r="P452" s="78"/>
      <c r="Q452" s="78"/>
    </row>
    <row r="453" spans="1:17" s="79" customFormat="1" ht="12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58"/>
      <c r="K453" s="58"/>
      <c r="L453" s="58"/>
      <c r="M453" s="58"/>
      <c r="N453" s="16"/>
      <c r="O453" s="4"/>
      <c r="P453" s="78"/>
      <c r="Q453" s="78"/>
    </row>
    <row r="454" spans="1:17" s="79" customFormat="1" ht="16.5" customHeight="1">
      <c r="A454" s="202" t="s">
        <v>23</v>
      </c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78"/>
      <c r="Q454" s="78"/>
    </row>
    <row r="455" spans="1:17" s="79" customFormat="1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116" t="s">
        <v>62</v>
      </c>
      <c r="K455" s="116"/>
      <c r="L455" s="36"/>
      <c r="M455" s="36"/>
      <c r="N455" s="36"/>
      <c r="O455" s="36"/>
      <c r="P455" s="78"/>
      <c r="Q455" s="78"/>
    </row>
    <row r="456" spans="1:17" s="79" customFormat="1" ht="12.95" customHeight="1">
      <c r="A456" s="117" t="s">
        <v>1</v>
      </c>
      <c r="B456" s="118"/>
      <c r="C456" s="118"/>
      <c r="D456" s="118"/>
      <c r="E456" s="118"/>
      <c r="F456" s="118"/>
      <c r="G456" s="118"/>
      <c r="H456" s="118"/>
      <c r="I456" s="119"/>
      <c r="J456" s="103" t="s">
        <v>2</v>
      </c>
      <c r="K456" s="103" t="s">
        <v>3</v>
      </c>
      <c r="L456" s="101"/>
      <c r="M456" s="101"/>
      <c r="N456" s="101" t="s">
        <v>4</v>
      </c>
      <c r="O456" s="102" t="s">
        <v>5</v>
      </c>
      <c r="P456" s="78"/>
      <c r="Q456" s="78"/>
    </row>
    <row r="457" spans="1:17" s="79" customFormat="1" ht="15" customHeight="1">
      <c r="A457" s="120"/>
      <c r="B457" s="121"/>
      <c r="C457" s="121"/>
      <c r="D457" s="121"/>
      <c r="E457" s="121"/>
      <c r="F457" s="121"/>
      <c r="G457" s="121"/>
      <c r="H457" s="121"/>
      <c r="I457" s="122"/>
      <c r="J457" s="101"/>
      <c r="K457" s="52" t="s">
        <v>6</v>
      </c>
      <c r="L457" s="52" t="s">
        <v>7</v>
      </c>
      <c r="M457" s="52" t="s">
        <v>8</v>
      </c>
      <c r="N457" s="101"/>
      <c r="O457" s="123"/>
      <c r="P457" s="78"/>
      <c r="Q457" s="78"/>
    </row>
    <row r="458" spans="1:17" s="79" customFormat="1" ht="14.25" customHeight="1">
      <c r="A458" s="124" t="s">
        <v>42</v>
      </c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78"/>
      <c r="Q458" s="78"/>
    </row>
    <row r="459" spans="1:17" s="79" customFormat="1" ht="14.25" customHeight="1">
      <c r="A459" s="104" t="s">
        <v>24</v>
      </c>
      <c r="B459" s="105"/>
      <c r="C459" s="105"/>
      <c r="D459" s="105"/>
      <c r="E459" s="105"/>
      <c r="F459" s="105"/>
      <c r="G459" s="105"/>
      <c r="H459" s="105"/>
      <c r="I459" s="106"/>
      <c r="J459" s="60">
        <v>10</v>
      </c>
      <c r="K459" s="61">
        <v>0.05</v>
      </c>
      <c r="L459" s="61">
        <v>8.25</v>
      </c>
      <c r="M459" s="61">
        <v>0.1</v>
      </c>
      <c r="N459" s="61">
        <v>74.7</v>
      </c>
      <c r="O459" s="6">
        <v>96</v>
      </c>
      <c r="P459" s="78"/>
      <c r="Q459" s="78"/>
    </row>
    <row r="460" spans="1:17" s="79" customFormat="1" ht="14.25" customHeight="1">
      <c r="A460" s="104" t="s">
        <v>29</v>
      </c>
      <c r="B460" s="105"/>
      <c r="C460" s="105"/>
      <c r="D460" s="105"/>
      <c r="E460" s="105"/>
      <c r="F460" s="105"/>
      <c r="G460" s="105"/>
      <c r="H460" s="105"/>
      <c r="I460" s="106"/>
      <c r="J460" s="6">
        <v>200</v>
      </c>
      <c r="K460" s="63">
        <v>30.6</v>
      </c>
      <c r="L460" s="63">
        <v>3</v>
      </c>
      <c r="M460" s="63">
        <v>12</v>
      </c>
      <c r="N460" s="63">
        <v>199.4</v>
      </c>
      <c r="O460" s="6">
        <v>358</v>
      </c>
      <c r="P460" s="78"/>
      <c r="Q460" s="78"/>
    </row>
    <row r="461" spans="1:17" s="79" customFormat="1" ht="12" customHeight="1">
      <c r="A461" s="104" t="s">
        <v>11</v>
      </c>
      <c r="B461" s="105"/>
      <c r="C461" s="105"/>
      <c r="D461" s="105"/>
      <c r="E461" s="105"/>
      <c r="F461" s="105"/>
      <c r="G461" s="105"/>
      <c r="H461" s="105"/>
      <c r="I461" s="106"/>
      <c r="J461" s="6">
        <v>200</v>
      </c>
      <c r="K461" s="6">
        <v>0</v>
      </c>
      <c r="L461" s="6">
        <v>0</v>
      </c>
      <c r="M461" s="6">
        <v>5.6</v>
      </c>
      <c r="N461" s="6">
        <v>22.2</v>
      </c>
      <c r="O461" s="6">
        <v>685</v>
      </c>
      <c r="P461" s="78"/>
      <c r="Q461" s="78"/>
    </row>
    <row r="462" spans="1:17" s="79" customFormat="1" ht="12" customHeight="1">
      <c r="A462" s="132" t="s">
        <v>9</v>
      </c>
      <c r="B462" s="133"/>
      <c r="C462" s="133"/>
      <c r="D462" s="133"/>
      <c r="E462" s="133"/>
      <c r="F462" s="133"/>
      <c r="G462" s="133"/>
      <c r="H462" s="133"/>
      <c r="I462" s="134"/>
      <c r="J462" s="11">
        <v>20</v>
      </c>
      <c r="K462" s="11">
        <v>1.7</v>
      </c>
      <c r="L462" s="11">
        <v>0.66</v>
      </c>
      <c r="M462" s="11">
        <v>9.66</v>
      </c>
      <c r="N462" s="11">
        <v>51.8</v>
      </c>
      <c r="O462" s="66" t="s">
        <v>88</v>
      </c>
      <c r="P462" s="78"/>
      <c r="Q462" s="78"/>
    </row>
    <row r="463" spans="1:17" s="79" customFormat="1" ht="12" customHeight="1">
      <c r="A463" s="126" t="s">
        <v>26</v>
      </c>
      <c r="B463" s="127"/>
      <c r="C463" s="127"/>
      <c r="D463" s="127"/>
      <c r="E463" s="127"/>
      <c r="F463" s="127"/>
      <c r="G463" s="127"/>
      <c r="H463" s="127"/>
      <c r="I463" s="128"/>
      <c r="J463" s="62">
        <v>10</v>
      </c>
      <c r="K463" s="62">
        <v>0.86</v>
      </c>
      <c r="L463" s="62">
        <v>0.05</v>
      </c>
      <c r="M463" s="62">
        <v>5.49</v>
      </c>
      <c r="N463" s="62">
        <v>25.4</v>
      </c>
      <c r="O463" s="65" t="s">
        <v>87</v>
      </c>
      <c r="P463" s="78"/>
      <c r="Q463" s="78"/>
    </row>
    <row r="464" spans="1:17" s="79" customFormat="1" ht="12" customHeight="1" thickBot="1">
      <c r="A464" s="168" t="s">
        <v>89</v>
      </c>
      <c r="B464" s="169"/>
      <c r="C464" s="169"/>
      <c r="D464" s="169"/>
      <c r="E464" s="169"/>
      <c r="F464" s="169"/>
      <c r="G464" s="169"/>
      <c r="H464" s="169"/>
      <c r="I464" s="170"/>
      <c r="J464" s="11">
        <v>100</v>
      </c>
      <c r="K464" s="11">
        <v>0.4</v>
      </c>
      <c r="L464" s="11">
        <v>0.2</v>
      </c>
      <c r="M464" s="11">
        <v>9.9</v>
      </c>
      <c r="N464" s="11">
        <v>47</v>
      </c>
      <c r="O464" s="11">
        <v>3</v>
      </c>
      <c r="P464" s="78"/>
      <c r="Q464" s="78"/>
    </row>
    <row r="465" spans="1:17" s="79" customFormat="1" ht="12" customHeight="1" thickBot="1">
      <c r="A465" s="129" t="s">
        <v>10</v>
      </c>
      <c r="B465" s="130"/>
      <c r="C465" s="130"/>
      <c r="D465" s="130"/>
      <c r="E465" s="130"/>
      <c r="F465" s="130"/>
      <c r="G465" s="130"/>
      <c r="H465" s="130"/>
      <c r="I465" s="131"/>
      <c r="J465" s="12">
        <f>J459+J460+J461+J462+J463+J464</f>
        <v>540</v>
      </c>
      <c r="K465" s="12">
        <f t="shared" ref="K465:N465" si="46">K459+K460+K461+K462+K463+K464</f>
        <v>33.61</v>
      </c>
      <c r="L465" s="12">
        <f t="shared" si="46"/>
        <v>12.16</v>
      </c>
      <c r="M465" s="12">
        <f t="shared" si="46"/>
        <v>42.75</v>
      </c>
      <c r="N465" s="12">
        <f t="shared" si="46"/>
        <v>420.5</v>
      </c>
      <c r="O465" s="20" t="s">
        <v>0</v>
      </c>
      <c r="P465" s="78"/>
      <c r="Q465" s="78"/>
    </row>
    <row r="466" spans="1:17" s="79" customFormat="1" ht="12" customHeight="1">
      <c r="A466" s="120" t="s">
        <v>43</v>
      </c>
      <c r="B466" s="121"/>
      <c r="C466" s="121"/>
      <c r="D466" s="121"/>
      <c r="E466" s="121"/>
      <c r="F466" s="121"/>
      <c r="G466" s="121"/>
      <c r="H466" s="121"/>
      <c r="I466" s="121"/>
      <c r="J466" s="135"/>
      <c r="K466" s="135"/>
      <c r="L466" s="135"/>
      <c r="M466" s="135"/>
      <c r="N466" s="135"/>
      <c r="O466" s="118"/>
      <c r="P466" s="78"/>
      <c r="Q466" s="78"/>
    </row>
    <row r="467" spans="1:17" s="79" customFormat="1" ht="12" customHeight="1">
      <c r="A467" s="104" t="s">
        <v>28</v>
      </c>
      <c r="B467" s="105"/>
      <c r="C467" s="105"/>
      <c r="D467" s="105"/>
      <c r="E467" s="105"/>
      <c r="F467" s="105"/>
      <c r="G467" s="105"/>
      <c r="H467" s="105"/>
      <c r="I467" s="106"/>
      <c r="J467" s="69" t="s">
        <v>58</v>
      </c>
      <c r="K467" s="70">
        <v>16.47</v>
      </c>
      <c r="L467" s="70">
        <v>4.41</v>
      </c>
      <c r="M467" s="70">
        <v>1.53</v>
      </c>
      <c r="N467" s="70">
        <v>111.96</v>
      </c>
      <c r="O467" s="6">
        <v>499</v>
      </c>
      <c r="P467" s="78"/>
      <c r="Q467" s="78"/>
    </row>
    <row r="468" spans="1:17" s="79" customFormat="1" ht="12" customHeight="1">
      <c r="A468" s="104" t="s">
        <v>12</v>
      </c>
      <c r="B468" s="105"/>
      <c r="C468" s="105"/>
      <c r="D468" s="105"/>
      <c r="E468" s="105"/>
      <c r="F468" s="105"/>
      <c r="G468" s="105"/>
      <c r="H468" s="105"/>
      <c r="I468" s="106"/>
      <c r="J468" s="6">
        <v>150</v>
      </c>
      <c r="K468" s="62">
        <v>3.75</v>
      </c>
      <c r="L468" s="62">
        <v>7.35</v>
      </c>
      <c r="M468" s="62">
        <v>26.25</v>
      </c>
      <c r="N468" s="62">
        <v>180.6</v>
      </c>
      <c r="O468" s="6">
        <v>508</v>
      </c>
      <c r="P468" s="78"/>
      <c r="Q468" s="78"/>
    </row>
    <row r="469" spans="1:17" s="79" customFormat="1" ht="12" customHeight="1">
      <c r="A469" s="126" t="s">
        <v>15</v>
      </c>
      <c r="B469" s="127"/>
      <c r="C469" s="127"/>
      <c r="D469" s="127"/>
      <c r="E469" s="127"/>
      <c r="F469" s="127"/>
      <c r="G469" s="127"/>
      <c r="H469" s="127"/>
      <c r="I469" s="128"/>
      <c r="J469" s="6">
        <v>180</v>
      </c>
      <c r="K469" s="6">
        <v>0.8</v>
      </c>
      <c r="L469" s="6">
        <v>0.12</v>
      </c>
      <c r="M469" s="6">
        <v>28.79</v>
      </c>
      <c r="N469" s="6">
        <v>118.62</v>
      </c>
      <c r="O469" s="6">
        <v>639</v>
      </c>
      <c r="P469" s="78"/>
      <c r="Q469" s="78"/>
    </row>
    <row r="470" spans="1:17" s="79" customFormat="1" ht="12" customHeight="1">
      <c r="A470" s="126" t="s">
        <v>13</v>
      </c>
      <c r="B470" s="127"/>
      <c r="C470" s="127"/>
      <c r="D470" s="127"/>
      <c r="E470" s="127"/>
      <c r="F470" s="127"/>
      <c r="G470" s="127"/>
      <c r="H470" s="127"/>
      <c r="I470" s="128"/>
      <c r="J470" s="62">
        <v>20</v>
      </c>
      <c r="K470" s="62">
        <v>1.61</v>
      </c>
      <c r="L470" s="62">
        <v>0.2</v>
      </c>
      <c r="M470" s="62">
        <v>9.76</v>
      </c>
      <c r="N470" s="62">
        <v>48.42</v>
      </c>
      <c r="O470" s="6">
        <v>4</v>
      </c>
      <c r="P470" s="78"/>
      <c r="Q470" s="78"/>
    </row>
    <row r="471" spans="1:17" s="79" customFormat="1" ht="12" customHeight="1">
      <c r="A471" s="132" t="s">
        <v>9</v>
      </c>
      <c r="B471" s="133"/>
      <c r="C471" s="133"/>
      <c r="D471" s="133"/>
      <c r="E471" s="133"/>
      <c r="F471" s="133"/>
      <c r="G471" s="133"/>
      <c r="H471" s="133"/>
      <c r="I471" s="134"/>
      <c r="J471" s="11">
        <v>10</v>
      </c>
      <c r="K471" s="11">
        <v>0.85</v>
      </c>
      <c r="L471" s="11">
        <v>0.33</v>
      </c>
      <c r="M471" s="11">
        <v>4.83</v>
      </c>
      <c r="N471" s="11">
        <v>25.9</v>
      </c>
      <c r="O471" s="66" t="s">
        <v>88</v>
      </c>
      <c r="P471" s="78"/>
      <c r="Q471" s="78"/>
    </row>
    <row r="472" spans="1:17" s="79" customFormat="1" ht="12" customHeight="1" thickBot="1">
      <c r="A472" s="168" t="s">
        <v>89</v>
      </c>
      <c r="B472" s="169"/>
      <c r="C472" s="169"/>
      <c r="D472" s="169"/>
      <c r="E472" s="169"/>
      <c r="F472" s="169"/>
      <c r="G472" s="169"/>
      <c r="H472" s="169"/>
      <c r="I472" s="170"/>
      <c r="J472" s="11">
        <v>100</v>
      </c>
      <c r="K472" s="11">
        <v>0.4</v>
      </c>
      <c r="L472" s="11">
        <v>0.2</v>
      </c>
      <c r="M472" s="11">
        <v>9.9</v>
      </c>
      <c r="N472" s="11">
        <v>47</v>
      </c>
      <c r="O472" s="11">
        <v>3</v>
      </c>
      <c r="P472" s="78"/>
      <c r="Q472" s="78"/>
    </row>
    <row r="473" spans="1:17" s="79" customFormat="1" ht="12" customHeight="1" thickBot="1">
      <c r="A473" s="129" t="s">
        <v>10</v>
      </c>
      <c r="B473" s="130"/>
      <c r="C473" s="130"/>
      <c r="D473" s="130"/>
      <c r="E473" s="130"/>
      <c r="F473" s="130"/>
      <c r="G473" s="130"/>
      <c r="H473" s="130"/>
      <c r="I473" s="131"/>
      <c r="J473" s="12">
        <f>J467+J468+J469+J470+J471+J472</f>
        <v>550</v>
      </c>
      <c r="K473" s="12">
        <f t="shared" ref="K473:N473" si="47">K467+K468+K469+K470+K471+K472</f>
        <v>23.88</v>
      </c>
      <c r="L473" s="12">
        <f t="shared" si="47"/>
        <v>12.609999999999998</v>
      </c>
      <c r="M473" s="12">
        <f t="shared" si="47"/>
        <v>81.06</v>
      </c>
      <c r="N473" s="12">
        <f t="shared" si="47"/>
        <v>532.5</v>
      </c>
      <c r="O473" s="18" t="s">
        <v>0</v>
      </c>
      <c r="P473" s="78"/>
      <c r="Q473" s="78"/>
    </row>
    <row r="474" spans="1:17" s="79" customFormat="1" ht="11.25" customHeight="1">
      <c r="A474" s="121" t="s">
        <v>79</v>
      </c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78"/>
      <c r="Q474" s="78"/>
    </row>
    <row r="475" spans="1:17" s="79" customFormat="1" ht="12.95" customHeight="1">
      <c r="A475" s="117" t="s">
        <v>1</v>
      </c>
      <c r="B475" s="118"/>
      <c r="C475" s="118"/>
      <c r="D475" s="118"/>
      <c r="E475" s="118"/>
      <c r="F475" s="118"/>
      <c r="G475" s="118"/>
      <c r="H475" s="118"/>
      <c r="I475" s="119"/>
      <c r="J475" s="101" t="s">
        <v>2</v>
      </c>
      <c r="K475" s="101" t="s">
        <v>3</v>
      </c>
      <c r="L475" s="101"/>
      <c r="M475" s="101"/>
      <c r="N475" s="101" t="s">
        <v>4</v>
      </c>
      <c r="O475" s="102" t="s">
        <v>5</v>
      </c>
      <c r="P475" s="78"/>
      <c r="Q475" s="78"/>
    </row>
    <row r="476" spans="1:17" s="79" customFormat="1" ht="12.75" customHeight="1">
      <c r="A476" s="120"/>
      <c r="B476" s="121"/>
      <c r="C476" s="121"/>
      <c r="D476" s="121"/>
      <c r="E476" s="121"/>
      <c r="F476" s="121"/>
      <c r="G476" s="121"/>
      <c r="H476" s="121"/>
      <c r="I476" s="122"/>
      <c r="J476" s="101"/>
      <c r="K476" s="52" t="s">
        <v>6</v>
      </c>
      <c r="L476" s="52" t="s">
        <v>7</v>
      </c>
      <c r="M476" s="52" t="s">
        <v>8</v>
      </c>
      <c r="N476" s="101"/>
      <c r="O476" s="103"/>
      <c r="P476" s="78"/>
      <c r="Q476" s="78"/>
    </row>
    <row r="477" spans="1:17" s="79" customFormat="1" ht="14.25" customHeight="1">
      <c r="A477" s="104" t="s">
        <v>30</v>
      </c>
      <c r="B477" s="105"/>
      <c r="C477" s="105"/>
      <c r="D477" s="105"/>
      <c r="E477" s="105"/>
      <c r="F477" s="105"/>
      <c r="G477" s="105"/>
      <c r="H477" s="105"/>
      <c r="I477" s="106"/>
      <c r="J477" s="6">
        <v>60</v>
      </c>
      <c r="K477" s="70">
        <v>0.42</v>
      </c>
      <c r="L477" s="70">
        <v>0.18</v>
      </c>
      <c r="M477" s="70">
        <v>6.54</v>
      </c>
      <c r="N477" s="70">
        <v>30.66</v>
      </c>
      <c r="O477" s="6">
        <v>49</v>
      </c>
      <c r="P477" s="78"/>
      <c r="Q477" s="78"/>
    </row>
    <row r="478" spans="1:17" s="79" customFormat="1" ht="12" customHeight="1">
      <c r="A478" s="104" t="s">
        <v>44</v>
      </c>
      <c r="B478" s="105"/>
      <c r="C478" s="105"/>
      <c r="D478" s="105"/>
      <c r="E478" s="105"/>
      <c r="F478" s="105"/>
      <c r="G478" s="105"/>
      <c r="H478" s="105"/>
      <c r="I478" s="106"/>
      <c r="J478" s="6">
        <v>200</v>
      </c>
      <c r="K478" s="70">
        <v>5.2</v>
      </c>
      <c r="L478" s="70">
        <v>2.6</v>
      </c>
      <c r="M478" s="70">
        <v>10.4</v>
      </c>
      <c r="N478" s="62">
        <v>85.6</v>
      </c>
      <c r="O478" s="6">
        <v>149</v>
      </c>
      <c r="P478" s="78"/>
      <c r="Q478" s="78"/>
    </row>
    <row r="479" spans="1:17" s="79" customFormat="1" ht="12" customHeight="1">
      <c r="A479" s="126" t="s">
        <v>15</v>
      </c>
      <c r="B479" s="127"/>
      <c r="C479" s="127"/>
      <c r="D479" s="127"/>
      <c r="E479" s="127"/>
      <c r="F479" s="127"/>
      <c r="G479" s="127"/>
      <c r="H479" s="127"/>
      <c r="I479" s="128"/>
      <c r="J479" s="6">
        <v>180</v>
      </c>
      <c r="K479" s="6">
        <v>0.8</v>
      </c>
      <c r="L479" s="6">
        <v>0.12</v>
      </c>
      <c r="M479" s="6">
        <v>28.79</v>
      </c>
      <c r="N479" s="6">
        <v>118.62</v>
      </c>
      <c r="O479" s="6">
        <v>639</v>
      </c>
      <c r="P479" s="78"/>
      <c r="Q479" s="78"/>
    </row>
    <row r="480" spans="1:17" s="79" customFormat="1" ht="12" customHeight="1" thickBot="1">
      <c r="A480" s="126" t="s">
        <v>13</v>
      </c>
      <c r="B480" s="127"/>
      <c r="C480" s="127"/>
      <c r="D480" s="127"/>
      <c r="E480" s="127"/>
      <c r="F480" s="127"/>
      <c r="G480" s="127"/>
      <c r="H480" s="127"/>
      <c r="I480" s="128"/>
      <c r="J480" s="62">
        <v>20</v>
      </c>
      <c r="K480" s="62">
        <v>1.61</v>
      </c>
      <c r="L480" s="62">
        <v>0.2</v>
      </c>
      <c r="M480" s="62">
        <v>9.76</v>
      </c>
      <c r="N480" s="62">
        <v>48.42</v>
      </c>
      <c r="O480" s="6">
        <v>4</v>
      </c>
      <c r="P480" s="78"/>
      <c r="Q480" s="78"/>
    </row>
    <row r="481" spans="1:17" s="79" customFormat="1" ht="12" customHeight="1" thickBot="1">
      <c r="A481" s="129" t="s">
        <v>10</v>
      </c>
      <c r="B481" s="130"/>
      <c r="C481" s="130"/>
      <c r="D481" s="130"/>
      <c r="E481" s="130"/>
      <c r="F481" s="130"/>
      <c r="G481" s="130"/>
      <c r="H481" s="130"/>
      <c r="I481" s="131"/>
      <c r="J481" s="19">
        <f>SUM(J477:J480)</f>
        <v>460</v>
      </c>
      <c r="K481" s="19">
        <f>SUM(K477:K480)</f>
        <v>8.0299999999999994</v>
      </c>
      <c r="L481" s="19">
        <f>SUM(L477:L480)</f>
        <v>3.1000000000000005</v>
      </c>
      <c r="M481" s="19">
        <f>SUM(M477:M480)</f>
        <v>55.49</v>
      </c>
      <c r="N481" s="19">
        <f>SUM(N477:N480)</f>
        <v>283.3</v>
      </c>
      <c r="O481" s="13" t="s">
        <v>0</v>
      </c>
      <c r="P481" s="78"/>
      <c r="Q481" s="78"/>
    </row>
    <row r="482" spans="1:17" s="79" customFormat="1" ht="12" customHeight="1" thickBot="1">
      <c r="A482" s="56" t="s">
        <v>57</v>
      </c>
      <c r="B482" s="57"/>
      <c r="C482" s="57"/>
      <c r="D482" s="57"/>
      <c r="E482" s="57"/>
      <c r="F482" s="57"/>
      <c r="G482" s="57"/>
      <c r="H482" s="57"/>
      <c r="I482" s="57"/>
      <c r="J482" s="12" t="s">
        <v>85</v>
      </c>
      <c r="K482" s="12" t="s">
        <v>145</v>
      </c>
      <c r="L482" s="12" t="s">
        <v>146</v>
      </c>
      <c r="M482" s="12" t="s">
        <v>147</v>
      </c>
      <c r="N482" s="14" t="s">
        <v>148</v>
      </c>
      <c r="O482" s="13"/>
      <c r="P482" s="78"/>
      <c r="Q482" s="78"/>
    </row>
    <row r="483" spans="1:17" s="79" customFormat="1" ht="9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58"/>
      <c r="K483" s="58"/>
      <c r="L483" s="58"/>
      <c r="M483" s="58"/>
      <c r="N483" s="16"/>
      <c r="O483" s="4"/>
      <c r="P483" s="78"/>
      <c r="Q483" s="78"/>
    </row>
    <row r="484" spans="1:17" s="79" customFormat="1" ht="12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01" t="s">
        <v>63</v>
      </c>
      <c r="K484" s="101"/>
      <c r="L484" s="58"/>
      <c r="M484" s="58"/>
      <c r="N484" s="16"/>
      <c r="O484" s="4"/>
      <c r="P484" s="78"/>
      <c r="Q484" s="78"/>
    </row>
    <row r="485" spans="1:17" s="79" customFormat="1" ht="12.95" customHeight="1">
      <c r="A485" s="117" t="s">
        <v>1</v>
      </c>
      <c r="B485" s="118"/>
      <c r="C485" s="118"/>
      <c r="D485" s="118"/>
      <c r="E485" s="118"/>
      <c r="F485" s="118"/>
      <c r="G485" s="118"/>
      <c r="H485" s="118"/>
      <c r="I485" s="119"/>
      <c r="J485" s="101" t="s">
        <v>2</v>
      </c>
      <c r="K485" s="101" t="s">
        <v>3</v>
      </c>
      <c r="L485" s="101"/>
      <c r="M485" s="101"/>
      <c r="N485" s="101" t="s">
        <v>4</v>
      </c>
      <c r="O485" s="102" t="s">
        <v>5</v>
      </c>
      <c r="P485" s="78"/>
      <c r="Q485" s="78"/>
    </row>
    <row r="486" spans="1:17" s="79" customFormat="1" ht="12.75" customHeight="1">
      <c r="A486" s="120"/>
      <c r="B486" s="121"/>
      <c r="C486" s="121"/>
      <c r="D486" s="121"/>
      <c r="E486" s="121"/>
      <c r="F486" s="121"/>
      <c r="G486" s="121"/>
      <c r="H486" s="121"/>
      <c r="I486" s="122"/>
      <c r="J486" s="101"/>
      <c r="K486" s="52" t="s">
        <v>6</v>
      </c>
      <c r="L486" s="52" t="s">
        <v>7</v>
      </c>
      <c r="M486" s="52" t="s">
        <v>8</v>
      </c>
      <c r="N486" s="101"/>
      <c r="O486" s="103"/>
      <c r="P486" s="78"/>
      <c r="Q486" s="78"/>
    </row>
    <row r="487" spans="1:17" s="79" customFormat="1" ht="14.25" customHeight="1">
      <c r="A487" s="104" t="s">
        <v>30</v>
      </c>
      <c r="B487" s="105"/>
      <c r="C487" s="105"/>
      <c r="D487" s="105"/>
      <c r="E487" s="105"/>
      <c r="F487" s="105"/>
      <c r="G487" s="105"/>
      <c r="H487" s="105"/>
      <c r="I487" s="106"/>
      <c r="J487" s="6">
        <v>60</v>
      </c>
      <c r="K487" s="70">
        <v>0.42</v>
      </c>
      <c r="L487" s="70">
        <v>0.18</v>
      </c>
      <c r="M487" s="70">
        <v>6.54</v>
      </c>
      <c r="N487" s="70">
        <v>30.66</v>
      </c>
      <c r="O487" s="6">
        <v>49</v>
      </c>
      <c r="P487" s="78"/>
      <c r="Q487" s="78"/>
    </row>
    <row r="488" spans="1:17" s="79" customFormat="1" ht="12" customHeight="1">
      <c r="A488" s="104" t="s">
        <v>44</v>
      </c>
      <c r="B488" s="105"/>
      <c r="C488" s="105"/>
      <c r="D488" s="105"/>
      <c r="E488" s="105"/>
      <c r="F488" s="105"/>
      <c r="G488" s="105"/>
      <c r="H488" s="105"/>
      <c r="I488" s="106"/>
      <c r="J488" s="6">
        <v>200</v>
      </c>
      <c r="K488" s="70">
        <v>5.2</v>
      </c>
      <c r="L488" s="70">
        <v>2.6</v>
      </c>
      <c r="M488" s="70">
        <v>10.4</v>
      </c>
      <c r="N488" s="62">
        <v>85.6</v>
      </c>
      <c r="O488" s="6">
        <v>149</v>
      </c>
      <c r="P488" s="78"/>
      <c r="Q488" s="78"/>
    </row>
    <row r="489" spans="1:17" s="79" customFormat="1" ht="12" customHeight="1">
      <c r="A489" s="104" t="s">
        <v>31</v>
      </c>
      <c r="B489" s="105"/>
      <c r="C489" s="105"/>
      <c r="D489" s="105"/>
      <c r="E489" s="105"/>
      <c r="F489" s="105"/>
      <c r="G489" s="105"/>
      <c r="H489" s="105"/>
      <c r="I489" s="106"/>
      <c r="J489" s="6">
        <v>90</v>
      </c>
      <c r="K489" s="70">
        <v>5.4</v>
      </c>
      <c r="L489" s="70">
        <v>17.100000000000001</v>
      </c>
      <c r="M489" s="70">
        <v>3.96</v>
      </c>
      <c r="N489" s="70">
        <v>190.62</v>
      </c>
      <c r="O489" s="6">
        <v>439</v>
      </c>
      <c r="P489" s="78"/>
      <c r="Q489" s="78"/>
    </row>
    <row r="490" spans="1:17" s="79" customFormat="1" ht="12" customHeight="1">
      <c r="A490" s="104" t="s">
        <v>32</v>
      </c>
      <c r="B490" s="105"/>
      <c r="C490" s="105"/>
      <c r="D490" s="105"/>
      <c r="E490" s="105"/>
      <c r="F490" s="105"/>
      <c r="G490" s="105"/>
      <c r="H490" s="105"/>
      <c r="I490" s="106"/>
      <c r="J490" s="6">
        <v>150</v>
      </c>
      <c r="K490" s="71">
        <v>3.75</v>
      </c>
      <c r="L490" s="71">
        <v>6.3</v>
      </c>
      <c r="M490" s="71">
        <v>22.05</v>
      </c>
      <c r="N490" s="71">
        <v>159</v>
      </c>
      <c r="O490" s="6">
        <v>717</v>
      </c>
      <c r="P490" s="78"/>
      <c r="Q490" s="78"/>
    </row>
    <row r="491" spans="1:17" s="79" customFormat="1" ht="12" customHeight="1">
      <c r="A491" s="126" t="s">
        <v>15</v>
      </c>
      <c r="B491" s="127"/>
      <c r="C491" s="127"/>
      <c r="D491" s="127"/>
      <c r="E491" s="127"/>
      <c r="F491" s="127"/>
      <c r="G491" s="127"/>
      <c r="H491" s="127"/>
      <c r="I491" s="128"/>
      <c r="J491" s="6">
        <v>180</v>
      </c>
      <c r="K491" s="6">
        <v>0.8</v>
      </c>
      <c r="L491" s="6">
        <v>0.12</v>
      </c>
      <c r="M491" s="6">
        <v>28.79</v>
      </c>
      <c r="N491" s="6">
        <v>118.62</v>
      </c>
      <c r="O491" s="6">
        <v>639</v>
      </c>
      <c r="P491" s="78"/>
      <c r="Q491" s="78"/>
    </row>
    <row r="492" spans="1:17" s="79" customFormat="1" ht="12" customHeight="1">
      <c r="A492" s="126" t="s">
        <v>13</v>
      </c>
      <c r="B492" s="127"/>
      <c r="C492" s="127"/>
      <c r="D492" s="127"/>
      <c r="E492" s="127"/>
      <c r="F492" s="127"/>
      <c r="G492" s="127"/>
      <c r="H492" s="127"/>
      <c r="I492" s="128"/>
      <c r="J492" s="62">
        <v>20</v>
      </c>
      <c r="K492" s="62">
        <v>1.61</v>
      </c>
      <c r="L492" s="62">
        <v>0.2</v>
      </c>
      <c r="M492" s="62">
        <v>9.76</v>
      </c>
      <c r="N492" s="62">
        <v>48.42</v>
      </c>
      <c r="O492" s="6">
        <v>4</v>
      </c>
      <c r="P492" s="78"/>
      <c r="Q492" s="78"/>
    </row>
    <row r="493" spans="1:17" s="79" customFormat="1" ht="12" customHeight="1" thickBot="1">
      <c r="A493" s="132" t="s">
        <v>9</v>
      </c>
      <c r="B493" s="133"/>
      <c r="C493" s="133"/>
      <c r="D493" s="133"/>
      <c r="E493" s="133"/>
      <c r="F493" s="133"/>
      <c r="G493" s="133"/>
      <c r="H493" s="133"/>
      <c r="I493" s="134"/>
      <c r="J493" s="11">
        <v>10</v>
      </c>
      <c r="K493" s="11">
        <v>0.85</v>
      </c>
      <c r="L493" s="11">
        <v>0.33</v>
      </c>
      <c r="M493" s="11">
        <v>4.83</v>
      </c>
      <c r="N493" s="11">
        <v>25.9</v>
      </c>
      <c r="O493" s="66" t="s">
        <v>88</v>
      </c>
      <c r="P493" s="78"/>
      <c r="Q493" s="78"/>
    </row>
    <row r="494" spans="1:17" s="79" customFormat="1" ht="12" customHeight="1" thickBot="1">
      <c r="A494" s="129" t="s">
        <v>10</v>
      </c>
      <c r="B494" s="130"/>
      <c r="C494" s="130"/>
      <c r="D494" s="130"/>
      <c r="E494" s="130"/>
      <c r="F494" s="130"/>
      <c r="G494" s="130"/>
      <c r="H494" s="130"/>
      <c r="I494" s="131"/>
      <c r="J494" s="12">
        <f>J488+J489+J490+J491+J492+J493+J487</f>
        <v>710</v>
      </c>
      <c r="K494" s="12">
        <f t="shared" ref="K494:N494" si="48">K488+K489+K490+K491+K492+K493+K487</f>
        <v>18.030000000000005</v>
      </c>
      <c r="L494" s="12">
        <f t="shared" si="48"/>
        <v>26.830000000000002</v>
      </c>
      <c r="M494" s="12">
        <f t="shared" si="48"/>
        <v>86.33</v>
      </c>
      <c r="N494" s="12">
        <f t="shared" si="48"/>
        <v>658.81999999999994</v>
      </c>
      <c r="O494" s="13" t="s">
        <v>0</v>
      </c>
      <c r="P494" s="78"/>
      <c r="Q494" s="78"/>
    </row>
    <row r="495" spans="1:17" s="79" customFormat="1" ht="12" customHeight="1">
      <c r="A495" s="115" t="s">
        <v>65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78"/>
      <c r="Q495" s="78"/>
    </row>
    <row r="496" spans="1:17" s="79" customFormat="1" ht="12.95" customHeight="1">
      <c r="A496" s="117" t="s">
        <v>1</v>
      </c>
      <c r="B496" s="118"/>
      <c r="C496" s="118"/>
      <c r="D496" s="118"/>
      <c r="E496" s="118"/>
      <c r="F496" s="118"/>
      <c r="G496" s="118"/>
      <c r="H496" s="118"/>
      <c r="I496" s="119"/>
      <c r="J496" s="101" t="s">
        <v>2</v>
      </c>
      <c r="K496" s="101" t="s">
        <v>3</v>
      </c>
      <c r="L496" s="101"/>
      <c r="M496" s="101"/>
      <c r="N496" s="101" t="s">
        <v>4</v>
      </c>
      <c r="O496" s="102" t="s">
        <v>5</v>
      </c>
      <c r="P496" s="78"/>
      <c r="Q496" s="78"/>
    </row>
    <row r="497" spans="1:17" s="79" customFormat="1" ht="12.75" customHeight="1">
      <c r="A497" s="120"/>
      <c r="B497" s="121"/>
      <c r="C497" s="121"/>
      <c r="D497" s="121"/>
      <c r="E497" s="121"/>
      <c r="F497" s="121"/>
      <c r="G497" s="121"/>
      <c r="H497" s="121"/>
      <c r="I497" s="122"/>
      <c r="J497" s="101"/>
      <c r="K497" s="52" t="s">
        <v>6</v>
      </c>
      <c r="L497" s="52" t="s">
        <v>7</v>
      </c>
      <c r="M497" s="52" t="s">
        <v>8</v>
      </c>
      <c r="N497" s="101"/>
      <c r="O497" s="103"/>
      <c r="P497" s="78"/>
      <c r="Q497" s="78"/>
    </row>
    <row r="498" spans="1:17" s="79" customFormat="1" ht="14.25" customHeight="1">
      <c r="A498" s="104" t="s">
        <v>71</v>
      </c>
      <c r="B498" s="105"/>
      <c r="C498" s="105"/>
      <c r="D498" s="105"/>
      <c r="E498" s="105"/>
      <c r="F498" s="105"/>
      <c r="G498" s="105"/>
      <c r="H498" s="105"/>
      <c r="I498" s="106"/>
      <c r="J498" s="6">
        <v>80</v>
      </c>
      <c r="K498" s="70">
        <v>5.76</v>
      </c>
      <c r="L498" s="70">
        <v>9.92</v>
      </c>
      <c r="M498" s="70">
        <v>31.8</v>
      </c>
      <c r="N498" s="70">
        <v>239.2</v>
      </c>
      <c r="O498" s="6">
        <v>426</v>
      </c>
      <c r="P498" s="78"/>
      <c r="Q498" s="78"/>
    </row>
    <row r="499" spans="1:17" s="79" customFormat="1" ht="12" customHeight="1" thickBot="1">
      <c r="A499" s="107" t="s">
        <v>68</v>
      </c>
      <c r="B499" s="108"/>
      <c r="C499" s="108"/>
      <c r="D499" s="108"/>
      <c r="E499" s="108"/>
      <c r="F499" s="108"/>
      <c r="G499" s="108"/>
      <c r="H499" s="108"/>
      <c r="I499" s="109"/>
      <c r="J499" s="11">
        <v>200</v>
      </c>
      <c r="K499" s="11">
        <v>0.8</v>
      </c>
      <c r="L499" s="11">
        <v>0</v>
      </c>
      <c r="M499" s="11">
        <v>23</v>
      </c>
      <c r="N499" s="84">
        <v>94</v>
      </c>
      <c r="O499" s="6"/>
      <c r="P499" s="78"/>
      <c r="Q499" s="78"/>
    </row>
    <row r="500" spans="1:17" s="79" customFormat="1" ht="12" customHeight="1" thickBot="1">
      <c r="A500" s="110" t="s">
        <v>10</v>
      </c>
      <c r="B500" s="111"/>
      <c r="C500" s="111"/>
      <c r="D500" s="111"/>
      <c r="E500" s="111"/>
      <c r="F500" s="111"/>
      <c r="G500" s="111"/>
      <c r="H500" s="111"/>
      <c r="I500" s="111"/>
      <c r="J500" s="12">
        <f>J498+J499</f>
        <v>280</v>
      </c>
      <c r="K500" s="12">
        <f t="shared" ref="K500:N500" si="49">K498+K499</f>
        <v>6.56</v>
      </c>
      <c r="L500" s="12">
        <f t="shared" si="49"/>
        <v>9.92</v>
      </c>
      <c r="M500" s="12">
        <f t="shared" si="49"/>
        <v>54.8</v>
      </c>
      <c r="N500" s="12">
        <f t="shared" si="49"/>
        <v>333.2</v>
      </c>
      <c r="O500" s="42"/>
      <c r="P500" s="78"/>
      <c r="Q500" s="78"/>
    </row>
    <row r="501" spans="1:17" s="79" customFormat="1" ht="12" customHeight="1" thickBot="1">
      <c r="A501" s="112" t="s">
        <v>57</v>
      </c>
      <c r="B501" s="113"/>
      <c r="C501" s="113"/>
      <c r="D501" s="113"/>
      <c r="E501" s="113"/>
      <c r="F501" s="113"/>
      <c r="G501" s="113"/>
      <c r="H501" s="113"/>
      <c r="I501" s="114"/>
      <c r="J501" s="12">
        <f>J494+J500</f>
        <v>990</v>
      </c>
      <c r="K501" s="12">
        <f t="shared" ref="K501:N501" si="50">K494+K500</f>
        <v>24.590000000000003</v>
      </c>
      <c r="L501" s="12">
        <f t="shared" si="50"/>
        <v>36.75</v>
      </c>
      <c r="M501" s="12">
        <f t="shared" si="50"/>
        <v>141.13</v>
      </c>
      <c r="N501" s="12">
        <f t="shared" si="50"/>
        <v>992.02</v>
      </c>
      <c r="O501" s="42"/>
      <c r="P501" s="78"/>
      <c r="Q501" s="78"/>
    </row>
    <row r="502" spans="1:17" s="79" customFormat="1">
      <c r="A502" s="78"/>
      <c r="B502" s="78"/>
      <c r="C502" s="78"/>
      <c r="D502" s="78"/>
      <c r="E502" s="78"/>
      <c r="F502" s="78"/>
      <c r="G502" s="78"/>
      <c r="H502" s="78"/>
      <c r="I502" s="78"/>
      <c r="J502" s="81"/>
      <c r="K502" s="81"/>
      <c r="L502" s="81"/>
      <c r="M502" s="81"/>
      <c r="N502" s="81"/>
      <c r="O502" s="81"/>
      <c r="P502" s="78"/>
      <c r="Q502" s="78"/>
    </row>
    <row r="503" spans="1:17" s="79" customFormat="1">
      <c r="C503" s="203"/>
      <c r="D503" s="203"/>
      <c r="E503" s="203"/>
      <c r="F503" s="203"/>
      <c r="G503" s="203"/>
      <c r="H503" s="203"/>
      <c r="I503" s="203"/>
      <c r="J503" s="80"/>
      <c r="K503" s="80"/>
      <c r="L503" s="80"/>
      <c r="M503" s="80"/>
      <c r="N503" s="80"/>
      <c r="O503" s="80"/>
    </row>
    <row r="504" spans="1:17" s="79" customFormat="1">
      <c r="J504" s="80"/>
      <c r="K504" s="80"/>
      <c r="L504" s="80"/>
      <c r="M504" s="80"/>
      <c r="N504" s="80"/>
      <c r="O504" s="80"/>
    </row>
    <row r="505" spans="1:17" s="79" customFormat="1">
      <c r="J505" s="80"/>
      <c r="K505" s="80"/>
      <c r="L505" s="80"/>
      <c r="M505" s="80"/>
      <c r="N505" s="80"/>
      <c r="O505" s="80"/>
    </row>
    <row r="506" spans="1:17" s="79" customFormat="1">
      <c r="J506" s="80"/>
      <c r="K506" s="80"/>
      <c r="L506" s="80"/>
      <c r="M506" s="80"/>
      <c r="N506" s="80"/>
      <c r="O506" s="80"/>
    </row>
    <row r="507" spans="1:17" s="79" customFormat="1">
      <c r="J507" s="80"/>
      <c r="K507" s="80"/>
      <c r="L507" s="80"/>
      <c r="M507" s="80"/>
      <c r="N507" s="80"/>
      <c r="O507" s="80"/>
    </row>
    <row r="508" spans="1:17" s="79" customFormat="1">
      <c r="J508" s="80"/>
      <c r="K508" s="80"/>
      <c r="L508" s="80"/>
      <c r="M508" s="80"/>
      <c r="N508" s="80"/>
      <c r="O508" s="80"/>
    </row>
    <row r="509" spans="1:17" s="79" customFormat="1">
      <c r="J509" s="80"/>
      <c r="K509" s="80"/>
      <c r="L509" s="80"/>
      <c r="M509" s="80"/>
      <c r="N509" s="80"/>
      <c r="O509" s="80"/>
    </row>
    <row r="510" spans="1:17" s="79" customFormat="1">
      <c r="J510" s="80"/>
      <c r="K510" s="80"/>
      <c r="L510" s="80"/>
      <c r="M510" s="80"/>
      <c r="N510" s="80"/>
      <c r="O510" s="80"/>
    </row>
    <row r="511" spans="1:17" s="79" customFormat="1">
      <c r="J511" s="80"/>
      <c r="K511" s="80"/>
      <c r="L511" s="80"/>
      <c r="M511" s="80"/>
      <c r="N511" s="80"/>
      <c r="O511" s="80"/>
    </row>
    <row r="512" spans="1:17" s="79" customFormat="1">
      <c r="J512" s="80"/>
      <c r="K512" s="80"/>
      <c r="L512" s="80"/>
      <c r="M512" s="80"/>
      <c r="N512" s="80"/>
      <c r="O512" s="80"/>
    </row>
    <row r="513" spans="10:15" s="79" customFormat="1">
      <c r="J513" s="80"/>
      <c r="K513" s="80"/>
      <c r="L513" s="80"/>
      <c r="M513" s="80"/>
      <c r="N513" s="80"/>
      <c r="O513" s="80"/>
    </row>
    <row r="514" spans="10:15" s="79" customFormat="1">
      <c r="J514" s="80"/>
      <c r="K514" s="80"/>
      <c r="L514" s="80"/>
      <c r="M514" s="80"/>
      <c r="N514" s="80"/>
      <c r="O514" s="80"/>
    </row>
    <row r="515" spans="10:15" s="79" customFormat="1">
      <c r="J515" s="80"/>
      <c r="K515" s="80"/>
      <c r="L515" s="80"/>
      <c r="M515" s="80"/>
      <c r="N515" s="80"/>
      <c r="O515" s="80"/>
    </row>
    <row r="516" spans="10:15" s="79" customFormat="1">
      <c r="J516" s="80"/>
      <c r="K516" s="80"/>
      <c r="L516" s="80"/>
      <c r="M516" s="80"/>
      <c r="N516" s="80"/>
      <c r="O516" s="80"/>
    </row>
    <row r="517" spans="10:15" s="79" customFormat="1">
      <c r="J517" s="80"/>
      <c r="K517" s="80"/>
      <c r="L517" s="80"/>
      <c r="M517" s="80"/>
      <c r="N517" s="80"/>
      <c r="O517" s="80"/>
    </row>
    <row r="518" spans="10:15" s="79" customFormat="1">
      <c r="J518" s="80"/>
      <c r="K518" s="80"/>
      <c r="L518" s="80"/>
      <c r="M518" s="80"/>
      <c r="N518" s="80"/>
      <c r="O518" s="80"/>
    </row>
    <row r="519" spans="10:15" s="79" customFormat="1">
      <c r="J519" s="80"/>
      <c r="K519" s="80"/>
      <c r="L519" s="80"/>
      <c r="M519" s="80"/>
      <c r="N519" s="80"/>
      <c r="O519" s="80"/>
    </row>
    <row r="520" spans="10:15" s="79" customFormat="1">
      <c r="J520" s="80"/>
      <c r="K520" s="80"/>
      <c r="L520" s="80"/>
      <c r="M520" s="80"/>
      <c r="N520" s="80"/>
      <c r="O520" s="80"/>
    </row>
    <row r="521" spans="10:15" s="79" customFormat="1">
      <c r="J521" s="80"/>
      <c r="K521" s="80"/>
      <c r="L521" s="80"/>
      <c r="M521" s="80"/>
      <c r="N521" s="80"/>
      <c r="O521" s="80"/>
    </row>
    <row r="522" spans="10:15" s="79" customFormat="1">
      <c r="J522" s="80"/>
      <c r="K522" s="80"/>
      <c r="L522" s="80"/>
      <c r="M522" s="80"/>
      <c r="N522" s="80"/>
      <c r="O522" s="80"/>
    </row>
    <row r="523" spans="10:15" s="79" customFormat="1">
      <c r="J523" s="80"/>
      <c r="K523" s="80"/>
      <c r="L523" s="80"/>
      <c r="M523" s="80"/>
      <c r="N523" s="80"/>
      <c r="O523" s="80"/>
    </row>
    <row r="524" spans="10:15" s="79" customFormat="1">
      <c r="J524" s="80"/>
      <c r="K524" s="80"/>
      <c r="L524" s="80"/>
      <c r="M524" s="80"/>
      <c r="N524" s="80"/>
      <c r="O524" s="80"/>
    </row>
    <row r="525" spans="10:15" s="79" customFormat="1">
      <c r="J525" s="80"/>
      <c r="K525" s="80"/>
      <c r="L525" s="80"/>
      <c r="M525" s="80"/>
      <c r="N525" s="80"/>
      <c r="O525" s="80"/>
    </row>
    <row r="526" spans="10:15" s="79" customFormat="1">
      <c r="J526" s="80"/>
      <c r="K526" s="80"/>
      <c r="L526" s="80"/>
      <c r="M526" s="80"/>
      <c r="N526" s="80"/>
      <c r="O526" s="80"/>
    </row>
    <row r="527" spans="10:15" s="79" customFormat="1">
      <c r="J527" s="80"/>
      <c r="K527" s="80"/>
      <c r="L527" s="80"/>
      <c r="M527" s="80"/>
      <c r="N527" s="80"/>
      <c r="O527" s="80"/>
    </row>
    <row r="528" spans="10:15" s="79" customFormat="1">
      <c r="J528" s="80"/>
      <c r="K528" s="80"/>
      <c r="L528" s="80"/>
      <c r="M528" s="80"/>
      <c r="N528" s="80"/>
      <c r="O528" s="80"/>
    </row>
    <row r="529" spans="10:15" s="79" customFormat="1">
      <c r="J529" s="80"/>
      <c r="K529" s="80"/>
      <c r="L529" s="80"/>
      <c r="M529" s="80"/>
      <c r="N529" s="80"/>
      <c r="O529" s="80"/>
    </row>
    <row r="530" spans="10:15" s="79" customFormat="1">
      <c r="J530" s="80"/>
      <c r="K530" s="80"/>
      <c r="L530" s="80"/>
      <c r="M530" s="80"/>
      <c r="N530" s="80"/>
      <c r="O530" s="80"/>
    </row>
    <row r="531" spans="10:15" s="79" customFormat="1">
      <c r="J531" s="80"/>
      <c r="K531" s="80"/>
      <c r="L531" s="80"/>
      <c r="M531" s="80"/>
      <c r="N531" s="80"/>
      <c r="O531" s="80"/>
    </row>
    <row r="532" spans="10:15" s="79" customFormat="1">
      <c r="J532" s="80"/>
      <c r="K532" s="80"/>
      <c r="L532" s="80"/>
      <c r="M532" s="80"/>
      <c r="N532" s="80"/>
      <c r="O532" s="80"/>
    </row>
    <row r="533" spans="10:15" s="79" customFormat="1">
      <c r="J533" s="80"/>
      <c r="K533" s="80"/>
      <c r="L533" s="80"/>
      <c r="M533" s="80"/>
      <c r="N533" s="80"/>
      <c r="O533" s="80"/>
    </row>
    <row r="534" spans="10:15" s="79" customFormat="1">
      <c r="J534" s="80"/>
      <c r="K534" s="80"/>
      <c r="L534" s="80"/>
      <c r="M534" s="80"/>
      <c r="N534" s="80"/>
      <c r="O534" s="80"/>
    </row>
    <row r="535" spans="10:15">
      <c r="J535" s="10"/>
      <c r="K535" s="10"/>
      <c r="L535" s="10"/>
      <c r="M535" s="10"/>
      <c r="N535" s="10"/>
      <c r="O535" s="10"/>
    </row>
    <row r="536" spans="10:15">
      <c r="J536" s="10"/>
      <c r="K536" s="10"/>
      <c r="L536" s="10"/>
      <c r="M536" s="10"/>
      <c r="N536" s="10"/>
      <c r="O536" s="10"/>
    </row>
    <row r="537" spans="10:15">
      <c r="J537" s="10"/>
      <c r="K537" s="10"/>
      <c r="L537" s="10"/>
      <c r="M537" s="10"/>
      <c r="N537" s="10"/>
      <c r="O537" s="10"/>
    </row>
    <row r="538" spans="10:15">
      <c r="J538" s="10"/>
      <c r="K538" s="10"/>
      <c r="L538" s="10"/>
      <c r="M538" s="10"/>
      <c r="N538" s="10"/>
      <c r="O538" s="10"/>
    </row>
    <row r="539" spans="10:15">
      <c r="J539" s="10"/>
      <c r="K539" s="10"/>
      <c r="L539" s="10"/>
      <c r="M539" s="10"/>
      <c r="N539" s="10"/>
      <c r="O539" s="10"/>
    </row>
    <row r="540" spans="10:15">
      <c r="J540" s="10"/>
      <c r="K540" s="10"/>
      <c r="L540" s="10"/>
      <c r="M540" s="10"/>
      <c r="N540" s="10"/>
      <c r="O540" s="10"/>
    </row>
    <row r="541" spans="10:15">
      <c r="J541" s="10"/>
      <c r="K541" s="10"/>
      <c r="L541" s="10"/>
      <c r="M541" s="10"/>
      <c r="N541" s="10"/>
      <c r="O541" s="10"/>
    </row>
    <row r="542" spans="10:15">
      <c r="J542" s="10"/>
      <c r="K542" s="10"/>
      <c r="L542" s="10"/>
      <c r="M542" s="10"/>
      <c r="N542" s="10"/>
      <c r="O542" s="10"/>
    </row>
    <row r="543" spans="10:15">
      <c r="J543" s="10"/>
      <c r="K543" s="10"/>
      <c r="L543" s="10"/>
      <c r="M543" s="10"/>
      <c r="N543" s="10"/>
      <c r="O543" s="10"/>
    </row>
    <row r="544" spans="10:15">
      <c r="J544" s="10"/>
      <c r="K544" s="10"/>
      <c r="L544" s="10"/>
      <c r="M544" s="10"/>
      <c r="N544" s="10"/>
      <c r="O544" s="10"/>
    </row>
    <row r="545" spans="10:15">
      <c r="J545" s="10"/>
      <c r="K545" s="10"/>
      <c r="L545" s="10"/>
      <c r="M545" s="10"/>
      <c r="N545" s="10"/>
      <c r="O545" s="10"/>
    </row>
    <row r="546" spans="10:15">
      <c r="J546" s="10"/>
      <c r="K546" s="10"/>
      <c r="L546" s="10"/>
      <c r="M546" s="10"/>
      <c r="N546" s="10"/>
      <c r="O546" s="10"/>
    </row>
  </sheetData>
  <mergeCells count="600">
    <mergeCell ref="A464:I464"/>
    <mergeCell ref="A472:I472"/>
    <mergeCell ref="A122:I122"/>
    <mergeCell ref="A123:I123"/>
    <mergeCell ref="A186:I186"/>
    <mergeCell ref="A199:I199"/>
    <mergeCell ref="A220:I220"/>
    <mergeCell ref="A228:I228"/>
    <mergeCell ref="A269:I269"/>
    <mergeCell ref="A277:I277"/>
    <mergeCell ref="A318:I318"/>
    <mergeCell ref="A310:I311"/>
    <mergeCell ref="A245:I245"/>
    <mergeCell ref="A246:I246"/>
    <mergeCell ref="A247:I247"/>
    <mergeCell ref="A248:I248"/>
    <mergeCell ref="A249:I249"/>
    <mergeCell ref="A250:I250"/>
    <mergeCell ref="A292:O292"/>
    <mergeCell ref="A302:I303"/>
    <mergeCell ref="J302:J303"/>
    <mergeCell ref="J310:J311"/>
    <mergeCell ref="K310:M310"/>
    <mergeCell ref="N310:N311"/>
    <mergeCell ref="O310:O311"/>
    <mergeCell ref="A356:I356"/>
    <mergeCell ref="A350:O350"/>
    <mergeCell ref="A353:I353"/>
    <mergeCell ref="A354:I354"/>
    <mergeCell ref="A355:I355"/>
    <mergeCell ref="A351:I352"/>
    <mergeCell ref="J351:J352"/>
    <mergeCell ref="K351:M351"/>
    <mergeCell ref="N351:N352"/>
    <mergeCell ref="O351:O352"/>
    <mergeCell ref="A335:I335"/>
    <mergeCell ref="A336:I336"/>
    <mergeCell ref="A312:O312"/>
    <mergeCell ref="A313:I313"/>
    <mergeCell ref="A314:I314"/>
    <mergeCell ref="A315:I315"/>
    <mergeCell ref="A316:I316"/>
    <mergeCell ref="A317:I317"/>
    <mergeCell ref="A319:I319"/>
    <mergeCell ref="A342:O342"/>
    <mergeCell ref="N290:N291"/>
    <mergeCell ref="O290:O291"/>
    <mergeCell ref="J289:K289"/>
    <mergeCell ref="A271:O271"/>
    <mergeCell ref="A306:I306"/>
    <mergeCell ref="A307:I307"/>
    <mergeCell ref="A301:O301"/>
    <mergeCell ref="J309:K309"/>
    <mergeCell ref="A308:O308"/>
    <mergeCell ref="A293:I293"/>
    <mergeCell ref="A294:I294"/>
    <mergeCell ref="A295:I295"/>
    <mergeCell ref="A296:I296"/>
    <mergeCell ref="A297:I297"/>
    <mergeCell ref="A298:I298"/>
    <mergeCell ref="A299:I299"/>
    <mergeCell ref="A300:I300"/>
    <mergeCell ref="A304:I304"/>
    <mergeCell ref="A305:I305"/>
    <mergeCell ref="A272:I272"/>
    <mergeCell ref="A273:I273"/>
    <mergeCell ref="A274:I274"/>
    <mergeCell ref="A275:I275"/>
    <mergeCell ref="A276:I276"/>
    <mergeCell ref="K302:M302"/>
    <mergeCell ref="N302:N303"/>
    <mergeCell ref="O302:O303"/>
    <mergeCell ref="A254:I254"/>
    <mergeCell ref="A255:I255"/>
    <mergeCell ref="A256:I256"/>
    <mergeCell ref="A257:I257"/>
    <mergeCell ref="A282:I282"/>
    <mergeCell ref="A283:I283"/>
    <mergeCell ref="A284:I284"/>
    <mergeCell ref="A285:I285"/>
    <mergeCell ref="A286:I286"/>
    <mergeCell ref="A290:I291"/>
    <mergeCell ref="J290:J291"/>
    <mergeCell ref="K290:M290"/>
    <mergeCell ref="A263:O263"/>
    <mergeCell ref="A264:I264"/>
    <mergeCell ref="A265:I265"/>
    <mergeCell ref="A266:I266"/>
    <mergeCell ref="A267:I267"/>
    <mergeCell ref="A268:I268"/>
    <mergeCell ref="A270:I270"/>
    <mergeCell ref="A261:I262"/>
    <mergeCell ref="J261:J262"/>
    <mergeCell ref="A230:O230"/>
    <mergeCell ref="A218:I218"/>
    <mergeCell ref="A217:I217"/>
    <mergeCell ref="A214:O214"/>
    <mergeCell ref="O212:O213"/>
    <mergeCell ref="A212:I213"/>
    <mergeCell ref="J212:J213"/>
    <mergeCell ref="K212:M212"/>
    <mergeCell ref="A244:I244"/>
    <mergeCell ref="A234:I234"/>
    <mergeCell ref="O231:O232"/>
    <mergeCell ref="A226:I226"/>
    <mergeCell ref="A227:I227"/>
    <mergeCell ref="A229:I229"/>
    <mergeCell ref="A221:I221"/>
    <mergeCell ref="N192:N193"/>
    <mergeCell ref="O192:O193"/>
    <mergeCell ref="A195:I195"/>
    <mergeCell ref="A196:I196"/>
    <mergeCell ref="A197:I197"/>
    <mergeCell ref="J251:K251"/>
    <mergeCell ref="J260:K260"/>
    <mergeCell ref="A206:I206"/>
    <mergeCell ref="A207:I207"/>
    <mergeCell ref="J211:K211"/>
    <mergeCell ref="A241:I242"/>
    <mergeCell ref="J241:J242"/>
    <mergeCell ref="K241:M241"/>
    <mergeCell ref="N241:N242"/>
    <mergeCell ref="O241:O242"/>
    <mergeCell ref="J240:K240"/>
    <mergeCell ref="A243:O243"/>
    <mergeCell ref="A224:I224"/>
    <mergeCell ref="A225:I225"/>
    <mergeCell ref="A219:I219"/>
    <mergeCell ref="A231:I232"/>
    <mergeCell ref="J231:J232"/>
    <mergeCell ref="K231:M231"/>
    <mergeCell ref="N231:N232"/>
    <mergeCell ref="A469:I469"/>
    <mergeCell ref="A470:I470"/>
    <mergeCell ref="A471:I471"/>
    <mergeCell ref="A473:I473"/>
    <mergeCell ref="A474:O474"/>
    <mergeCell ref="A475:I476"/>
    <mergeCell ref="J475:J476"/>
    <mergeCell ref="K475:M475"/>
    <mergeCell ref="N475:N476"/>
    <mergeCell ref="O475:O476"/>
    <mergeCell ref="A478:I478"/>
    <mergeCell ref="C503:I503"/>
    <mergeCell ref="A479:I479"/>
    <mergeCell ref="A480:I480"/>
    <mergeCell ref="A481:I481"/>
    <mergeCell ref="A488:I488"/>
    <mergeCell ref="A489:I489"/>
    <mergeCell ref="A490:I490"/>
    <mergeCell ref="A491:I491"/>
    <mergeCell ref="A492:I492"/>
    <mergeCell ref="A493:I493"/>
    <mergeCell ref="A494:I494"/>
    <mergeCell ref="A496:I497"/>
    <mergeCell ref="A427:I427"/>
    <mergeCell ref="A428:I428"/>
    <mergeCell ref="A429:I429"/>
    <mergeCell ref="A430:I430"/>
    <mergeCell ref="A431:I431"/>
    <mergeCell ref="A454:O454"/>
    <mergeCell ref="A438:I438"/>
    <mergeCell ref="A439:I439"/>
    <mergeCell ref="A440:I440"/>
    <mergeCell ref="A441:I441"/>
    <mergeCell ref="A442:I442"/>
    <mergeCell ref="A443:I443"/>
    <mergeCell ref="A444:I444"/>
    <mergeCell ref="A446:I447"/>
    <mergeCell ref="J446:J447"/>
    <mergeCell ref="K446:M446"/>
    <mergeCell ref="N446:N447"/>
    <mergeCell ref="O446:O447"/>
    <mergeCell ref="A448:I448"/>
    <mergeCell ref="A449:I449"/>
    <mergeCell ref="A450:I450"/>
    <mergeCell ref="A451:I451"/>
    <mergeCell ref="A445:O445"/>
    <mergeCell ref="A421:I421"/>
    <mergeCell ref="A422:I422"/>
    <mergeCell ref="A423:I423"/>
    <mergeCell ref="A424:O424"/>
    <mergeCell ref="A425:I426"/>
    <mergeCell ref="J425:J426"/>
    <mergeCell ref="K425:M425"/>
    <mergeCell ref="N425:N426"/>
    <mergeCell ref="O425:O426"/>
    <mergeCell ref="J407:J408"/>
    <mergeCell ref="K407:M407"/>
    <mergeCell ref="N407:N408"/>
    <mergeCell ref="O407:O408"/>
    <mergeCell ref="A409:O409"/>
    <mergeCell ref="A417:I417"/>
    <mergeCell ref="A418:I418"/>
    <mergeCell ref="A419:I419"/>
    <mergeCell ref="A420:I420"/>
    <mergeCell ref="A414:I414"/>
    <mergeCell ref="A378:I378"/>
    <mergeCell ref="A379:I379"/>
    <mergeCell ref="A380:I380"/>
    <mergeCell ref="A381:I381"/>
    <mergeCell ref="A382:I382"/>
    <mergeCell ref="A405:O405"/>
    <mergeCell ref="A386:I387"/>
    <mergeCell ref="J386:J387"/>
    <mergeCell ref="K386:M386"/>
    <mergeCell ref="N386:N387"/>
    <mergeCell ref="O386:O387"/>
    <mergeCell ref="A388:I388"/>
    <mergeCell ref="A389:I389"/>
    <mergeCell ref="A390:I390"/>
    <mergeCell ref="A391:I391"/>
    <mergeCell ref="A392:I392"/>
    <mergeCell ref="A393:I393"/>
    <mergeCell ref="A394:I394"/>
    <mergeCell ref="A395:I395"/>
    <mergeCell ref="J385:K385"/>
    <mergeCell ref="A396:O396"/>
    <mergeCell ref="A370:I370"/>
    <mergeCell ref="A371:I371"/>
    <mergeCell ref="A372:I372"/>
    <mergeCell ref="A374:I374"/>
    <mergeCell ref="A375:O375"/>
    <mergeCell ref="A376:I377"/>
    <mergeCell ref="J376:J377"/>
    <mergeCell ref="K376:M376"/>
    <mergeCell ref="N376:N377"/>
    <mergeCell ref="O376:O377"/>
    <mergeCell ref="A373:I373"/>
    <mergeCell ref="A361:O361"/>
    <mergeCell ref="A362:I362"/>
    <mergeCell ref="A363:I363"/>
    <mergeCell ref="A364:I364"/>
    <mergeCell ref="A365:I365"/>
    <mergeCell ref="A366:I366"/>
    <mergeCell ref="A367:I367"/>
    <mergeCell ref="A368:O368"/>
    <mergeCell ref="A369:I369"/>
    <mergeCell ref="A324:I324"/>
    <mergeCell ref="A325:I325"/>
    <mergeCell ref="A326:I326"/>
    <mergeCell ref="A328:I328"/>
    <mergeCell ref="A329:O329"/>
    <mergeCell ref="O330:O331"/>
    <mergeCell ref="A357:O357"/>
    <mergeCell ref="A359:I360"/>
    <mergeCell ref="J359:J360"/>
    <mergeCell ref="K359:M359"/>
    <mergeCell ref="N359:N360"/>
    <mergeCell ref="O359:O360"/>
    <mergeCell ref="A343:I343"/>
    <mergeCell ref="A344:I344"/>
    <mergeCell ref="A345:I345"/>
    <mergeCell ref="A346:I346"/>
    <mergeCell ref="A347:I347"/>
    <mergeCell ref="A348:I348"/>
    <mergeCell ref="A349:I349"/>
    <mergeCell ref="J358:K358"/>
    <mergeCell ref="A327:I327"/>
    <mergeCell ref="A340:I341"/>
    <mergeCell ref="J340:J341"/>
    <mergeCell ref="K340:M340"/>
    <mergeCell ref="N340:N341"/>
    <mergeCell ref="O340:O341"/>
    <mergeCell ref="J339:K339"/>
    <mergeCell ref="A278:I278"/>
    <mergeCell ref="A279:O279"/>
    <mergeCell ref="A280:I281"/>
    <mergeCell ref="J280:J281"/>
    <mergeCell ref="K280:M280"/>
    <mergeCell ref="N280:N281"/>
    <mergeCell ref="O280:O281"/>
    <mergeCell ref="A330:I331"/>
    <mergeCell ref="J330:J331"/>
    <mergeCell ref="K330:M330"/>
    <mergeCell ref="N330:N331"/>
    <mergeCell ref="A332:I332"/>
    <mergeCell ref="A333:I333"/>
    <mergeCell ref="A334:I334"/>
    <mergeCell ref="A320:O320"/>
    <mergeCell ref="A321:I321"/>
    <mergeCell ref="A322:I322"/>
    <mergeCell ref="A323:I323"/>
    <mergeCell ref="K261:M261"/>
    <mergeCell ref="N261:N262"/>
    <mergeCell ref="O261:O262"/>
    <mergeCell ref="A252:I253"/>
    <mergeCell ref="J252:J253"/>
    <mergeCell ref="K252:M252"/>
    <mergeCell ref="N252:N253"/>
    <mergeCell ref="O252:O253"/>
    <mergeCell ref="A140:I140"/>
    <mergeCell ref="A258:Q258"/>
    <mergeCell ref="A259:O259"/>
    <mergeCell ref="A173:O173"/>
    <mergeCell ref="A174:I174"/>
    <mergeCell ref="A175:I175"/>
    <mergeCell ref="A176:I176"/>
    <mergeCell ref="A177:I177"/>
    <mergeCell ref="A178:I178"/>
    <mergeCell ref="A179:I179"/>
    <mergeCell ref="A180:I180"/>
    <mergeCell ref="A222:O222"/>
    <mergeCell ref="A237:I237"/>
    <mergeCell ref="A236:I236"/>
    <mergeCell ref="A235:I235"/>
    <mergeCell ref="A223:I223"/>
    <mergeCell ref="A172:I172"/>
    <mergeCell ref="A171:I171"/>
    <mergeCell ref="A170:I170"/>
    <mergeCell ref="A185:I185"/>
    <mergeCell ref="O182:O183"/>
    <mergeCell ref="A182:I183"/>
    <mergeCell ref="J182:J183"/>
    <mergeCell ref="K182:M182"/>
    <mergeCell ref="A125:O125"/>
    <mergeCell ref="A126:I126"/>
    <mergeCell ref="A127:I127"/>
    <mergeCell ref="A128:I128"/>
    <mergeCell ref="A129:I129"/>
    <mergeCell ref="A130:I130"/>
    <mergeCell ref="J163:K163"/>
    <mergeCell ref="A131:I131"/>
    <mergeCell ref="A132:I132"/>
    <mergeCell ref="A169:I169"/>
    <mergeCell ref="A166:O166"/>
    <mergeCell ref="A168:I168"/>
    <mergeCell ref="O164:O165"/>
    <mergeCell ref="A164:I165"/>
    <mergeCell ref="J164:J165"/>
    <mergeCell ref="N182:N183"/>
    <mergeCell ref="A181:O181"/>
    <mergeCell ref="K164:M164"/>
    <mergeCell ref="N164:N165"/>
    <mergeCell ref="A162:O162"/>
    <mergeCell ref="A167:I167"/>
    <mergeCell ref="A148:I148"/>
    <mergeCell ref="A188:I188"/>
    <mergeCell ref="N212:N213"/>
    <mergeCell ref="A210:O210"/>
    <mergeCell ref="A208:I208"/>
    <mergeCell ref="A209:I209"/>
    <mergeCell ref="A203:O203"/>
    <mergeCell ref="A198:I198"/>
    <mergeCell ref="A200:I200"/>
    <mergeCell ref="A201:I201"/>
    <mergeCell ref="A202:I202"/>
    <mergeCell ref="J191:K191"/>
    <mergeCell ref="A194:O194"/>
    <mergeCell ref="A204:I205"/>
    <mergeCell ref="J204:J205"/>
    <mergeCell ref="K204:M204"/>
    <mergeCell ref="N204:N205"/>
    <mergeCell ref="O204:O205"/>
    <mergeCell ref="A192:I193"/>
    <mergeCell ref="J192:J193"/>
    <mergeCell ref="K192:M192"/>
    <mergeCell ref="A90:I90"/>
    <mergeCell ref="A119:I119"/>
    <mergeCell ref="A116:O116"/>
    <mergeCell ref="A118:I118"/>
    <mergeCell ref="O114:O115"/>
    <mergeCell ref="A114:I115"/>
    <mergeCell ref="J114:J115"/>
    <mergeCell ref="K114:M114"/>
    <mergeCell ref="N114:N115"/>
    <mergeCell ref="A117:I117"/>
    <mergeCell ref="A112:O112"/>
    <mergeCell ref="A97:I97"/>
    <mergeCell ref="A98:I98"/>
    <mergeCell ref="A99:I99"/>
    <mergeCell ref="A100:I100"/>
    <mergeCell ref="A94:I95"/>
    <mergeCell ref="J94:J95"/>
    <mergeCell ref="K94:M94"/>
    <mergeCell ref="N94:N95"/>
    <mergeCell ref="O94:O95"/>
    <mergeCell ref="A101:I101"/>
    <mergeCell ref="A102:I102"/>
    <mergeCell ref="A103:I103"/>
    <mergeCell ref="A104:I104"/>
    <mergeCell ref="A89:I89"/>
    <mergeCell ref="A86:I86"/>
    <mergeCell ref="A83:O83"/>
    <mergeCell ref="A74:I74"/>
    <mergeCell ref="A72:I72"/>
    <mergeCell ref="A71:I71"/>
    <mergeCell ref="A88:I88"/>
    <mergeCell ref="A87:I87"/>
    <mergeCell ref="O84:O85"/>
    <mergeCell ref="A75:O75"/>
    <mergeCell ref="A76:I76"/>
    <mergeCell ref="A77:I77"/>
    <mergeCell ref="A73:I73"/>
    <mergeCell ref="A81:I81"/>
    <mergeCell ref="A184:I184"/>
    <mergeCell ref="A187:I187"/>
    <mergeCell ref="A216:I216"/>
    <mergeCell ref="A215:I215"/>
    <mergeCell ref="A233:I233"/>
    <mergeCell ref="A19:I19"/>
    <mergeCell ref="A23:I23"/>
    <mergeCell ref="A21:I21"/>
    <mergeCell ref="A20:I20"/>
    <mergeCell ref="A38:I38"/>
    <mergeCell ref="A40:I40"/>
    <mergeCell ref="A39:I39"/>
    <mergeCell ref="A70:I70"/>
    <mergeCell ref="A67:O67"/>
    <mergeCell ref="A69:I69"/>
    <mergeCell ref="O34:O35"/>
    <mergeCell ref="A34:I35"/>
    <mergeCell ref="J34:J35"/>
    <mergeCell ref="K34:M34"/>
    <mergeCell ref="N34:N35"/>
    <mergeCell ref="A24:O24"/>
    <mergeCell ref="A37:I37"/>
    <mergeCell ref="J43:K43"/>
    <mergeCell ref="J56:J57"/>
    <mergeCell ref="A10:Q10"/>
    <mergeCell ref="J12:K12"/>
    <mergeCell ref="M1:N1"/>
    <mergeCell ref="M2:N2"/>
    <mergeCell ref="M3:N3"/>
    <mergeCell ref="M5:N5"/>
    <mergeCell ref="M6:N6"/>
    <mergeCell ref="M4:N4"/>
    <mergeCell ref="B1:I1"/>
    <mergeCell ref="B2:I2"/>
    <mergeCell ref="B3:I3"/>
    <mergeCell ref="B4:I4"/>
    <mergeCell ref="B5:I5"/>
    <mergeCell ref="B6:I6"/>
    <mergeCell ref="B7:N9"/>
    <mergeCell ref="A11:O11"/>
    <mergeCell ref="A15:O15"/>
    <mergeCell ref="A16:I16"/>
    <mergeCell ref="A13:I14"/>
    <mergeCell ref="J13:J14"/>
    <mergeCell ref="K13:M13"/>
    <mergeCell ref="N13:N14"/>
    <mergeCell ref="O13:O14"/>
    <mergeCell ref="A17:I17"/>
    <mergeCell ref="A18:I18"/>
    <mergeCell ref="A36:I36"/>
    <mergeCell ref="A25:I25"/>
    <mergeCell ref="A26:I26"/>
    <mergeCell ref="A28:I28"/>
    <mergeCell ref="A29:I29"/>
    <mergeCell ref="A30:I30"/>
    <mergeCell ref="A32:I32"/>
    <mergeCell ref="A22:I22"/>
    <mergeCell ref="A31:I31"/>
    <mergeCell ref="A47:I47"/>
    <mergeCell ref="A55:O55"/>
    <mergeCell ref="A33:O33"/>
    <mergeCell ref="A61:I61"/>
    <mergeCell ref="J64:K64"/>
    <mergeCell ref="N65:N66"/>
    <mergeCell ref="K65:M65"/>
    <mergeCell ref="J65:J66"/>
    <mergeCell ref="A65:I66"/>
    <mergeCell ref="O65:O66"/>
    <mergeCell ref="A44:I45"/>
    <mergeCell ref="J44:J45"/>
    <mergeCell ref="K44:M44"/>
    <mergeCell ref="N44:N45"/>
    <mergeCell ref="O44:O45"/>
    <mergeCell ref="A49:I49"/>
    <mergeCell ref="A50:I50"/>
    <mergeCell ref="A51:I51"/>
    <mergeCell ref="A52:I52"/>
    <mergeCell ref="A53:I53"/>
    <mergeCell ref="A54:I54"/>
    <mergeCell ref="A46:O46"/>
    <mergeCell ref="A63:O63"/>
    <mergeCell ref="A48:I48"/>
    <mergeCell ref="K56:M56"/>
    <mergeCell ref="N56:N57"/>
    <mergeCell ref="A56:I57"/>
    <mergeCell ref="A105:O105"/>
    <mergeCell ref="A106:I107"/>
    <mergeCell ref="J106:J107"/>
    <mergeCell ref="K106:M106"/>
    <mergeCell ref="N106:N107"/>
    <mergeCell ref="O106:O107"/>
    <mergeCell ref="J93:K93"/>
    <mergeCell ref="A96:O96"/>
    <mergeCell ref="O56:O57"/>
    <mergeCell ref="A58:I58"/>
    <mergeCell ref="A59:I59"/>
    <mergeCell ref="A60:I60"/>
    <mergeCell ref="A68:I68"/>
    <mergeCell ref="A84:I85"/>
    <mergeCell ref="J84:J85"/>
    <mergeCell ref="K84:M84"/>
    <mergeCell ref="N84:N85"/>
    <mergeCell ref="A78:I78"/>
    <mergeCell ref="A79:I79"/>
    <mergeCell ref="A80:I80"/>
    <mergeCell ref="A82:I82"/>
    <mergeCell ref="A111:I111"/>
    <mergeCell ref="J113:K113"/>
    <mergeCell ref="A144:I145"/>
    <mergeCell ref="J144:J145"/>
    <mergeCell ref="K144:M144"/>
    <mergeCell ref="N144:N145"/>
    <mergeCell ref="O144:O145"/>
    <mergeCell ref="A147:I147"/>
    <mergeCell ref="A108:I108"/>
    <mergeCell ref="A109:I109"/>
    <mergeCell ref="A110:I110"/>
    <mergeCell ref="A139:I139"/>
    <mergeCell ref="A124:I124"/>
    <mergeCell ref="A121:I121"/>
    <mergeCell ref="A120:I120"/>
    <mergeCell ref="A138:I138"/>
    <mergeCell ref="A136:I136"/>
    <mergeCell ref="O134:O135"/>
    <mergeCell ref="A134:I135"/>
    <mergeCell ref="J134:J135"/>
    <mergeCell ref="K134:M134"/>
    <mergeCell ref="N134:N135"/>
    <mergeCell ref="A133:O133"/>
    <mergeCell ref="A137:I137"/>
    <mergeCell ref="A149:I149"/>
    <mergeCell ref="A150:I150"/>
    <mergeCell ref="A151:I151"/>
    <mergeCell ref="A152:I152"/>
    <mergeCell ref="A153:I153"/>
    <mergeCell ref="A154:I154"/>
    <mergeCell ref="J143:K143"/>
    <mergeCell ref="A146:O146"/>
    <mergeCell ref="A161:I161"/>
    <mergeCell ref="A155:O155"/>
    <mergeCell ref="A156:I157"/>
    <mergeCell ref="J156:J157"/>
    <mergeCell ref="K156:M156"/>
    <mergeCell ref="N156:N157"/>
    <mergeCell ref="O156:O157"/>
    <mergeCell ref="A158:I158"/>
    <mergeCell ref="A159:I159"/>
    <mergeCell ref="A160:I160"/>
    <mergeCell ref="J406:K406"/>
    <mergeCell ref="A435:I436"/>
    <mergeCell ref="J435:J436"/>
    <mergeCell ref="K435:M435"/>
    <mergeCell ref="N435:N436"/>
    <mergeCell ref="O435:O436"/>
    <mergeCell ref="A437:I437"/>
    <mergeCell ref="J434:K434"/>
    <mergeCell ref="A397:I398"/>
    <mergeCell ref="J397:J398"/>
    <mergeCell ref="K397:M397"/>
    <mergeCell ref="N397:N398"/>
    <mergeCell ref="O397:O398"/>
    <mergeCell ref="A399:I399"/>
    <mergeCell ref="A400:I400"/>
    <mergeCell ref="A401:I401"/>
    <mergeCell ref="A402:I402"/>
    <mergeCell ref="A411:I411"/>
    <mergeCell ref="A412:I412"/>
    <mergeCell ref="A413:I413"/>
    <mergeCell ref="A415:I415"/>
    <mergeCell ref="A410:I410"/>
    <mergeCell ref="A416:O416"/>
    <mergeCell ref="A407:I408"/>
    <mergeCell ref="J455:K455"/>
    <mergeCell ref="A485:I486"/>
    <mergeCell ref="J485:J486"/>
    <mergeCell ref="K485:M485"/>
    <mergeCell ref="N485:N486"/>
    <mergeCell ref="O485:O486"/>
    <mergeCell ref="A487:I487"/>
    <mergeCell ref="J484:K484"/>
    <mergeCell ref="A456:I457"/>
    <mergeCell ref="J456:J457"/>
    <mergeCell ref="K456:M456"/>
    <mergeCell ref="N456:N457"/>
    <mergeCell ref="O456:O457"/>
    <mergeCell ref="A458:O458"/>
    <mergeCell ref="A459:I459"/>
    <mergeCell ref="A460:I460"/>
    <mergeCell ref="A461:I461"/>
    <mergeCell ref="A463:I463"/>
    <mergeCell ref="A465:I465"/>
    <mergeCell ref="A462:I462"/>
    <mergeCell ref="A466:O466"/>
    <mergeCell ref="A467:I467"/>
    <mergeCell ref="A468:I468"/>
    <mergeCell ref="A477:I477"/>
    <mergeCell ref="J496:J497"/>
    <mergeCell ref="K496:M496"/>
    <mergeCell ref="N496:N497"/>
    <mergeCell ref="O496:O497"/>
    <mergeCell ref="A498:I498"/>
    <mergeCell ref="A499:I499"/>
    <mergeCell ref="A500:I500"/>
    <mergeCell ref="A501:I501"/>
    <mergeCell ref="A495:O495"/>
  </mergeCells>
  <pageMargins left="0.39" right="0.39" top="0.39" bottom="0.39" header="0.5" footer="0.5"/>
  <pageSetup paperSize="9" scale="92" fitToHeight="0" orientation="landscape" r:id="rId1"/>
  <rowBreaks count="4" manualBreakCount="4">
    <brk id="62" max="16383" man="1"/>
    <brk id="111" max="16383" man="1"/>
    <brk id="161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2022-09-01T22:00:42Z</cp:lastPrinted>
  <dcterms:created xsi:type="dcterms:W3CDTF">2022-07-18T13:36:35Z</dcterms:created>
  <dcterms:modified xsi:type="dcterms:W3CDTF">2022-09-01T22:02:37Z</dcterms:modified>
</cp:coreProperties>
</file>